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S:\001 Fluxys D und NEL\004 Regulation\Projects_FLX DE &amp; FLX TENP\Implementierung NC TAR\Art 30\For publication on website\"/>
    </mc:Choice>
  </mc:AlternateContent>
  <bookViews>
    <workbookView xWindow="0" yWindow="0" windowWidth="28800" windowHeight="10110" activeTab="1"/>
  </bookViews>
  <sheets>
    <sheet name="Guidance" sheetId="1" r:id="rId1"/>
    <sheet name="Simplified model" sheetId="2" r:id="rId2"/>
  </sheets>
  <externalReferences>
    <externalReference r:id="rId3"/>
    <externalReference r:id="rId4"/>
  </externalReferences>
  <definedNames>
    <definedName name="_Key1" hidden="1">#REF!</definedName>
    <definedName name="_Key2" hidden="1">#REF!</definedName>
    <definedName name="_Order1" hidden="1">255</definedName>
    <definedName name="_Order2" hidden="1">255</definedName>
    <definedName name="_Sort" hidden="1">#REF!</definedName>
    <definedName name="Bilanz_Nummern_Namen">[1]Listen!$D$2:$D$76</definedName>
    <definedName name="GuV_Nummern_Namen">[1]Listen!$E$2:$E$98</definedName>
    <definedName name="Jahre_2014_2015">[1]Listen!$G$5:$G$6</definedName>
    <definedName name="JaNein">[1]Listen!$I$2:$I$4</definedName>
    <definedName name="Nachschlagen_Anteil_Entry_Knotennummer">[2]Anteil_Entry!$A$2:$A$7</definedName>
    <definedName name="Nachschlagen_Anteil_Entry_Prozent">[2]Anteil_Entry!$D$2</definedName>
    <definedName name="Nachschlagen_Buchungsprognose_Entry">[2]Buchungsprognose!$H$2:$H$7</definedName>
    <definedName name="Nachschlagen_Buchungsprognose_Exit">[2]Buchungsprognose!$I$2:$I$7</definedName>
    <definedName name="Nachschlagen_Buchungsprognose_Knotenbezeichnungsbereich">[2]Buchungsprognose!$A$2:$B$7</definedName>
    <definedName name="Nachschlagen_Buchungsprognose_Knotennummer">[2]Buchungsprognose!$A$2:$A$7</definedName>
    <definedName name="Nachschlagen_Gew_Mittl_Entfernungen_Exit_Entfernungen">[2]Gewichtete_Entfernungen_Exit!$C$11:$C$16</definedName>
    <definedName name="Nachschlagen_Gew_Mittl_Entfernungen_Exit_Knotennummer">[2]Gewichtete_Entfernungen_Exit!$A$11:$A$16</definedName>
    <definedName name="NetzbetreiberArt">[1]Listen!$L$2:$L$3</definedName>
    <definedName name="_xlnm.Print_Area" localSheetId="1">'Simplified model'!$A$1:$I$8</definedName>
    <definedName name="Rückstellungsarten">[1]Listen!$F$2:$F$7</definedName>
    <definedName name="WAV_Positionen">[1]Listen!$H$2:$H$7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2" l="1"/>
  <c r="D7" i="2" s="1"/>
  <c r="D6" i="2"/>
  <c r="E6" i="2" l="1"/>
  <c r="F6" i="2" s="1"/>
  <c r="G6" i="2" s="1"/>
  <c r="H6" i="2" s="1"/>
  <c r="E5" i="2" l="1"/>
  <c r="F5" i="2" l="1"/>
  <c r="E7" i="2"/>
  <c r="F7" i="2" l="1"/>
  <c r="G5" i="2"/>
  <c r="H5" i="2" l="1"/>
  <c r="H7" i="2" s="1"/>
  <c r="G7" i="2"/>
</calcChain>
</file>

<file path=xl/sharedStrings.xml><?xml version="1.0" encoding="utf-8"?>
<sst xmlns="http://schemas.openxmlformats.org/spreadsheetml/2006/main" count="19" uniqueCount="19">
  <si>
    <t>Hinweise zur Verwendung des Modells</t>
  </si>
  <si>
    <t>Indications for the use of the model</t>
  </si>
  <si>
    <r>
      <t xml:space="preserve">Entgeltmethode
</t>
    </r>
    <r>
      <rPr>
        <sz val="11"/>
        <color theme="1"/>
        <rFont val="Arial"/>
        <family val="2"/>
      </rPr>
      <t xml:space="preserve">
Die Fluxys TENP wendet die Methode der Briefmarkentgelte an. Dabei sind die geplanten zulässigen Erlöse durch die prognostizierte kontrahierte Kapazität zu dividieren.</t>
    </r>
    <r>
      <rPr>
        <b/>
        <i/>
        <sz val="11"/>
        <color theme="1"/>
        <rFont val="Arial"/>
        <family val="2"/>
      </rPr>
      <t xml:space="preserve">
</t>
    </r>
  </si>
  <si>
    <r>
      <t xml:space="preserve">Tariff methodology
</t>
    </r>
    <r>
      <rPr>
        <sz val="11"/>
        <rFont val="Arial"/>
        <family val="2"/>
      </rPr>
      <t xml:space="preserve">
Fluxys TENP applies the postage stamp tarification methodology. This entails dividing the forecasted allowed revenues by the forecasted contracted capacity. </t>
    </r>
    <r>
      <rPr>
        <b/>
        <i/>
        <sz val="11"/>
        <rFont val="Arial"/>
        <family val="2"/>
      </rPr>
      <t xml:space="preserve">
</t>
    </r>
  </si>
  <si>
    <r>
      <rPr>
        <b/>
        <i/>
        <sz val="11"/>
        <color theme="1"/>
        <rFont val="Arial"/>
        <family val="2"/>
      </rPr>
      <t xml:space="preserve">Rechtliche Hinweise
</t>
    </r>
    <r>
      <rPr>
        <sz val="11"/>
        <color theme="1"/>
        <rFont val="Arial"/>
        <family val="2"/>
      </rPr>
      <t xml:space="preserve">
Die in diesem Modell zur Verfügung gestellten Informationen sind unverbindlich. Für Transportverträge sind ausschließlich die in den Geschäftsbedingungen der Fluxys TENP GmbH enthaltenen Informationen maßgeblich. </t>
    </r>
  </si>
  <si>
    <t>Prognostizierte kontrahierte Kapazität [kWh/h/a]</t>
  </si>
  <si>
    <t>Forecasted contracted capacity [kWh/h/a]</t>
  </si>
  <si>
    <t>Briefmarkentgelt [€/kWh/h/a]</t>
  </si>
  <si>
    <t>Postage stamp tariff [€/kWh/h/a]</t>
  </si>
  <si>
    <t>Berechnung des Entgelts für feste, frei zuordenbare Kapazitäten (FZK) mit einer Laufzeit von einem Jahr 
(Calculation of the tariff for firm, freely allocable capacities (FZK) with a duration of one year)</t>
  </si>
  <si>
    <r>
      <rPr>
        <b/>
        <i/>
        <sz val="11"/>
        <rFont val="Arial"/>
        <family val="2"/>
      </rPr>
      <t xml:space="preserve">Legal disclaimer
</t>
    </r>
    <r>
      <rPr>
        <sz val="11"/>
        <rFont val="Arial"/>
        <family val="2"/>
      </rPr>
      <t xml:space="preserve">
The information made available in this model is not legally binding. For transportation contracts, only the information included in Fluxys TENP GmbH's Terms and Conditions is applicable.</t>
    </r>
  </si>
  <si>
    <t>Geplante zulässige Erlöse aus Fernleitungsdienstleistungen [€]</t>
  </si>
  <si>
    <t>Forecasted allowed revenues for transmission services [€]</t>
  </si>
  <si>
    <r>
      <rPr>
        <b/>
        <i/>
        <sz val="11"/>
        <color theme="1"/>
        <rFont val="Arial"/>
        <family val="2"/>
      </rPr>
      <t xml:space="preserve">Allgemeine Hinweise
</t>
    </r>
    <r>
      <rPr>
        <sz val="11"/>
        <color theme="1"/>
        <rFont val="Arial"/>
        <family val="2"/>
      </rPr>
      <t xml:space="preserve">
Das Tabellenblatt „Simplified model“ enthält ein vereinfachtes Modell im Sinne des Artikels 30 Abs. 2 lit. b der Verordnung (EU) Nr. 2017/460. Das Ziel dieses Modells ist es, dass die Netznutzer die im Jahr 2019 anzuwendenden Fernleitungentgelte nachvollziehen und ihre mögliche Entwicklung nach 2019 abschätzen können.
Die Fluxys TENP GmbH setzt einheitliche Ein- und Auspeiseentgelte für identische Kapazitätsprodukte (sogenannte Briefmarkenentgelte) fest. 
Das Modell berechnet das Entgelt für feste, frei zuordenbare Kapazitäten (FZK) mit einer Laufzeit von einem Jahr. Es handelt sich hierbei um das Basisentgelt für sämtliche Fernleitungsentgelte, die durch Zu- und Abschläge hierauf ermittelt werden. Entgelte für Systemdienstleistungen werden nicht berücksichtigt.</t>
    </r>
  </si>
  <si>
    <r>
      <rPr>
        <b/>
        <i/>
        <sz val="11"/>
        <rFont val="Arial"/>
        <family val="2"/>
      </rPr>
      <t xml:space="preserve">General indications
</t>
    </r>
    <r>
      <rPr>
        <sz val="11"/>
        <rFont val="Arial"/>
        <family val="2"/>
      </rPr>
      <t xml:space="preserve">
The worksheet “Simplified model“ includes a simplified model in accordance with Art. 30 (2) b of Regulation (EU) 2017/460. The aim of the model is to enable network users to calculate the transmission tariffs applicable for 2019 and to estimate their possible evolution beyond 2019.
Fluxys TENP GmbH sets uniform entry and exit tariffs for identical capacity products (so-called postage stamp tariffs).
The model calculates the tariff for firm, freely allocable capacities (FZK) with a duration of one year. This is the basis for all transmission tariffs calculated by applying different multipliers and discounts. Tariffs for non-transmission services are not included.</t>
    </r>
  </si>
  <si>
    <r>
      <t xml:space="preserve">Inputparameter
</t>
    </r>
    <r>
      <rPr>
        <sz val="11"/>
        <color theme="1"/>
        <rFont val="Arial"/>
        <family val="2"/>
      </rPr>
      <t xml:space="preserve">In den grau hinterlegten Zellen sind die Inputparameter enthalten. Es handelt sich hierbei um die geplanten zulässigen Erlöse, die prognostizierte kontrahierte Kapazität als Jahres-FZK-Äquivalent, d. h. bereinigt um sämtliche Zu- und Abschläge. 
Aus illustrativen Gründen werden in der veröffentlichten Version des Modells ab 2020 alle Parameter konstant gehalten. Bei dieser vereinfachten Annahme handelt es sich jedoch nicht um eine Prognose der Fluxys TENP. Netznutzer können mit Hilfe eigener Annahmen die zukünftige Entwicklung von Fernleitungsentgelten abschätzen. 
</t>
    </r>
  </si>
  <si>
    <r>
      <rPr>
        <b/>
        <i/>
        <sz val="11"/>
        <rFont val="Arial"/>
        <family val="2"/>
      </rPr>
      <t xml:space="preserve">Input parameter </t>
    </r>
    <r>
      <rPr>
        <sz val="11"/>
        <rFont val="Arial"/>
        <family val="2"/>
      </rPr>
      <t xml:space="preserve">
Input parameters are included in grey cells. This includes the allowed revenues and the forecasted contracted capacity as yearly FZK-equivalent, i.e. adjusted by potential multipliers and discounts.
All parameters for 2020 and beyond are held constant in the published version of the modell for illustrative purposes. This simplified assumption does not correspond to a forecast of Fluxys TENP. Network users can estimate the future evolution of the transportation tariffs by making their own assumptions. </t>
    </r>
  </si>
  <si>
    <r>
      <t xml:space="preserve">Simulation
</t>
    </r>
    <r>
      <rPr>
        <sz val="11"/>
        <color theme="1"/>
        <rFont val="Arial"/>
        <family val="2"/>
      </rPr>
      <t xml:space="preserve">
Für die Entgeltperiode 2020 gehen wir aufgrund der von der BNetzA angestrebten Einführung eines einheitlichen Briefmarkentarifs derzeit von einer deutlichen Erhöhung der Fernleitungsentgelte gegenüber dem Entgelt des Jahres 2019 aus.
Welcher Referenzpreismethode die Entgeltbildung der Jahre 2020 ff. unterliegt ist derzeit noch schwer abzuschätzen, die BNetzA strebt jedoch die Einführung einer marktgebietsweit einheitlichen Briefmarke an. Da der Ausgang des Verfahrens zum Zeitpunkt der Veröffentlichung dieser Tabelle noch offen ist, können auch keine konkreten Aussagen zur Entgeltentwicklung der Jahre 2020-2022 getroffen werden.
Hierzu verweisen wir auf die abschließende Konsultation gemäß Artikel 26 Tariff Network Code, welche von der Bundesnetzagentur durchgeführt wird. Nähere Informationen dazu finden sich auf der Seite der Bundesnetzagentur - Beschlusskammer 9 (https://www.bundesnetzagentur.de/DE/Service-Funktionen/Beschlusskammern/Beschlusskammer9/BK9_node.html).
Für die Jahre 2023 ff. sei darauf hingewiesen, dass ab 2023 eine neue Regulierungsperiode beginnt und die Parameter für diese Periode noch nicht festgelegt sind.</t>
    </r>
  </si>
  <si>
    <r>
      <t xml:space="preserve">Simulation
</t>
    </r>
    <r>
      <rPr>
        <sz val="11"/>
        <rFont val="Arial"/>
        <family val="2"/>
      </rPr>
      <t xml:space="preserve">
For the tariff period 2020 we currently assume that transmission tariffs will increase significantly compared to 2019, due to the introduction of a uniform postage stamp tariff by BNetzA.
It is currently not possible to make a valid estimation about what reference price method will be applicable for tariff calculation in the years 2020 and beyond, BNetzA aims for a marktet area wide uniform postage stamp tariff. As the consultation on this is still ongoing, no concrete prognostic statements can be made regarding tariff development in the years 2020-2022. In this matter we therefore refer to the final consultation according to Article 26 of the Tariff Network Code. More information can be found on the webpage of Bundesnetzagentur - Beschlusskammer 9 (https://www.bundesnetzagentur.de/DE/Service-Funktionen/Beschlusskammern/Beschlusskammer9/BK9_node.html).
For the years 2023 and beyond it should be noted that a new regulatory period starts in 2023 and parameters for this period have not been set yet.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</si>
</sst>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9" x14ac:knownFonts="1">
    <font>
      <sz val="11"/>
      <color theme="1"/>
      <name val="Calibri"/>
      <family val="2"/>
      <scheme val="minor"/>
    </font>
    <font>
      <sz val="11"/>
      <color theme="1"/>
      <name val="Arial"/>
      <family val="2"/>
    </font>
    <font>
      <sz val="11"/>
      <name val="Arial"/>
      <family val="2"/>
    </font>
    <font>
      <b/>
      <sz val="11"/>
      <color theme="1"/>
      <name val="Arial"/>
      <family val="2"/>
    </font>
    <font>
      <b/>
      <sz val="11"/>
      <name val="Arial"/>
      <family val="2"/>
    </font>
    <font>
      <b/>
      <i/>
      <sz val="11"/>
      <color theme="1"/>
      <name val="Arial"/>
      <family val="2"/>
    </font>
    <font>
      <b/>
      <i/>
      <sz val="11"/>
      <name val="Arial"/>
      <family val="2"/>
    </font>
    <font>
      <sz val="12"/>
      <color theme="1"/>
      <name val="Arial"/>
      <family val="2"/>
    </font>
    <font>
      <b/>
      <sz val="12"/>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FF"/>
        <bgColor indexed="64"/>
      </patternFill>
    </fill>
  </fills>
  <borders count="8">
    <border>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s>
  <cellStyleXfs count="1">
    <xf numFmtId="0" fontId="0" fillId="0" borderId="0"/>
  </cellStyleXfs>
  <cellXfs count="30">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1" fillId="0" borderId="0" xfId="0" applyFont="1" applyAlignment="1">
      <alignment vertical="top" wrapText="1"/>
    </xf>
    <xf numFmtId="0" fontId="2" fillId="0" borderId="0" xfId="0" applyFont="1" applyAlignment="1">
      <alignment vertical="top" wrapText="1"/>
    </xf>
    <xf numFmtId="0" fontId="5" fillId="0" borderId="0" xfId="0" applyFont="1" applyAlignment="1">
      <alignment vertical="top" wrapText="1"/>
    </xf>
    <xf numFmtId="0" fontId="1" fillId="0" borderId="0" xfId="0" applyFont="1" applyAlignment="1">
      <alignment vertical="top"/>
    </xf>
    <xf numFmtId="0" fontId="6" fillId="0" borderId="0" xfId="0" applyFont="1" applyAlignment="1">
      <alignment vertical="top" wrapText="1"/>
    </xf>
    <xf numFmtId="0" fontId="1" fillId="0" borderId="0" xfId="0" applyFont="1" applyAlignment="1">
      <alignment vertical="center" wrapText="1"/>
    </xf>
    <xf numFmtId="0" fontId="2" fillId="0" borderId="0" xfId="0" applyFont="1" applyAlignment="1">
      <alignment vertical="center" wrapText="1"/>
    </xf>
    <xf numFmtId="0" fontId="1" fillId="0" borderId="0" xfId="0" applyFont="1" applyAlignment="1">
      <alignment wrapText="1"/>
    </xf>
    <xf numFmtId="0" fontId="7" fillId="0" borderId="0" xfId="0" applyFont="1"/>
    <xf numFmtId="0" fontId="8" fillId="2" borderId="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7" fillId="2" borderId="0" xfId="0" applyFont="1" applyFill="1"/>
    <xf numFmtId="3" fontId="7" fillId="3" borderId="3" xfId="0" applyNumberFormat="1" applyFont="1" applyFill="1" applyBorder="1" applyProtection="1">
      <protection locked="0"/>
    </xf>
    <xf numFmtId="0" fontId="7" fillId="0" borderId="4" xfId="0" applyFont="1" applyFill="1" applyBorder="1"/>
    <xf numFmtId="0" fontId="7" fillId="0" borderId="0" xfId="0" applyFont="1" applyFill="1" applyBorder="1"/>
    <xf numFmtId="0" fontId="7" fillId="0" borderId="0" xfId="0" applyFont="1" applyFill="1"/>
    <xf numFmtId="0" fontId="7" fillId="4" borderId="6" xfId="0" applyFont="1" applyFill="1" applyBorder="1"/>
    <xf numFmtId="3" fontId="7" fillId="4" borderId="3" xfId="0" applyNumberFormat="1" applyFont="1" applyFill="1" applyBorder="1"/>
    <xf numFmtId="0" fontId="8" fillId="4" borderId="7" xfId="0" applyFont="1" applyFill="1" applyBorder="1" applyAlignment="1">
      <alignment horizontal="center"/>
    </xf>
    <xf numFmtId="164" fontId="7" fillId="4" borderId="3" xfId="0" applyNumberFormat="1" applyFont="1" applyFill="1" applyBorder="1"/>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21419/AppData/Local/Temp/Temp1_LBGT%20Anlagen%20&#167;23a%20und%20EOG.zip/12003492_1_NB1_&#167;23a.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73393/AppData/Local/Temp/notesF3B52A/20171108_Entwurf_CWD_Berechnungsdatei_Exitentgel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ckpit"/>
      <sheetName val="P1_GuV"/>
      <sheetName val="P1a_Hinzu_Kürz"/>
      <sheetName val="P2_Bilanz"/>
      <sheetName val="P2a_Hinzu_Kürz"/>
      <sheetName val="P3_SAV"/>
      <sheetName val="P4_WAV"/>
      <sheetName val="P5_UV"/>
      <sheetName val="P6_ÜLR"/>
      <sheetName val="Notizen"/>
      <sheetName val="B1_EK_Verz"/>
      <sheetName val="B2_Gesamtkosten"/>
      <sheetName val="B3_AHK_Vergl"/>
      <sheetName val="B4_KKAb"/>
      <sheetName val="D1_RSt_Vbl"/>
      <sheetName val="A1_BAB"/>
      <sheetName val="A2_1_AfA"/>
      <sheetName val="A2_2_RW"/>
      <sheetName val="A3_BNEK"/>
      <sheetName val="A4_EK-Verz"/>
      <sheetName val="A5_SAV"/>
      <sheetName val="Anlage III"/>
      <sheetName val="Anlage IV"/>
      <sheetName val="Anlage V"/>
      <sheetName val="Kommentare"/>
      <sheetName val="Changelog"/>
      <sheetName val="Imports"/>
      <sheetName val="Parameter"/>
      <sheetName val="Listen"/>
      <sheetName val="Indexreih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
          <cell r="D2" t="str">
            <v>1.1.1 Selbst geschaffene gewerbliche Schutzrechte und ähnliche Rechte und Werte</v>
          </cell>
          <cell r="E2" t="str">
            <v>1.1.1 Erlöse aus Ausspeisepunkte ohne Leistungsmessung</v>
          </cell>
          <cell r="F2" t="str">
            <v>Rückstellungen für Pensionen und ähnliche Verpflichtungen</v>
          </cell>
          <cell r="H2" t="str">
            <v>Selbst geschaffene gewerbliche Schutzrechte und ähnliche Rechte und Werte</v>
          </cell>
          <cell r="I2" t="str">
            <v>ja</v>
          </cell>
          <cell r="L2" t="str">
            <v>FLNB</v>
          </cell>
        </row>
        <row r="3">
          <cell r="D3" t="str">
            <v>1.1.2 entgeltlich erworbene Konzessionen, gewerbliche Schutzrechte und ähnliche Rechte und Werte sowie Lizenzen an solchen Rechten und Werten</v>
          </cell>
          <cell r="E3" t="str">
            <v>1.1.2 Erlöse aus Ausspeisepunkte mit Leistungmessung</v>
          </cell>
          <cell r="F3" t="str">
            <v>Steuerrückstellungen</v>
          </cell>
          <cell r="H3" t="str">
            <v>entgeltlich erworbene Konzessionen, gewerbliche Schutzrechte und ähnliche Rechte und Werte sowie Lizenzen an solchen Rechten und Werten</v>
          </cell>
          <cell r="I3" t="str">
            <v>nein</v>
          </cell>
          <cell r="L3" t="str">
            <v>VNB</v>
          </cell>
        </row>
        <row r="4">
          <cell r="D4" t="str">
            <v>1.1.3 Geschäfts- oder Firmenwert</v>
          </cell>
          <cell r="E4" t="str">
            <v>1.1.3 Erlöse aus Einspeiseentgelte für feste Kapazitäten</v>
          </cell>
          <cell r="F4" t="str">
            <v>Rückstellung für Mehr- und Mindermengenabrechnung</v>
          </cell>
          <cell r="H4" t="str">
            <v>Geschäfts- oder Firmenwert</v>
          </cell>
          <cell r="I4" t="str">
            <v>teilweise</v>
          </cell>
        </row>
        <row r="5">
          <cell r="D5" t="str">
            <v>1.1.4 geleistete Anzahlungen</v>
          </cell>
          <cell r="E5" t="str">
            <v>1.1.4 Erlöse aus Ausspeiseentgelte für feste Kapazitäten</v>
          </cell>
          <cell r="F5" t="str">
            <v>Rückstellung für das Regulierungskonto</v>
          </cell>
          <cell r="G5">
            <v>2014</v>
          </cell>
          <cell r="H5" t="str">
            <v>geleistete Anzahlungen auf immaterielle Vermögensgegenstände</v>
          </cell>
        </row>
        <row r="6">
          <cell r="D6" t="str">
            <v>1.2.1 Grundstücke, grundstücksgleiche Rechte und Bauten einschließlich der Bauten auf fremden Grundstücken</v>
          </cell>
          <cell r="E6" t="str">
            <v>1.1.5 Erlöse aus Entgelten für die Abrechnung</v>
          </cell>
          <cell r="F6" t="str">
            <v>Rückstellung für die Mehrerlösabschöpfung</v>
          </cell>
          <cell r="G6">
            <v>2015</v>
          </cell>
          <cell r="H6" t="str">
            <v>Grundstücke, grundstücksgleiche Rechte</v>
          </cell>
        </row>
        <row r="7">
          <cell r="D7" t="str">
            <v>1.2.2 technische Anlagen und Maschinen</v>
          </cell>
          <cell r="E7" t="str">
            <v>1.1.6 Erlöse aus Entgelten für die Messung</v>
          </cell>
          <cell r="F7" t="str">
            <v>Andere Sonstige Rückstellungen</v>
          </cell>
          <cell r="H7" t="str">
            <v>geleistete Anzahlungen und Anlagen im Bau des Sachanlagevermögens</v>
          </cell>
        </row>
        <row r="8">
          <cell r="D8" t="str">
            <v>1.2.3 andere Anlagen, Betriebs- und Geschäftsausstattung</v>
          </cell>
          <cell r="E8" t="str">
            <v>1.1.7 Erlöse für den Messstellenbetrieb</v>
          </cell>
        </row>
        <row r="9">
          <cell r="D9" t="str">
            <v>1.2.4 geleistete Anzahlungen und Anlagen im Bau</v>
          </cell>
          <cell r="E9" t="str">
            <v>1.1.8 Erlöse aus Konzessionsabgaben</v>
          </cell>
        </row>
        <row r="10">
          <cell r="D10" t="str">
            <v>1.3.a davon verzinsliche Finanzanlagen</v>
          </cell>
          <cell r="E10" t="str">
            <v>1.1.9 Erlöse aus Kurzstreckenentgelten gemäß § 20 Abs. 1 GasNEV</v>
          </cell>
        </row>
        <row r="11">
          <cell r="D11" t="str">
            <v>1.3.b davon Werte aus Cash-Pooling</v>
          </cell>
          <cell r="E11" t="str">
            <v>1.1.10 Erlöse aus gesondertem Netzentgelt gemäß § 20 Abs. 2 GasNEV</v>
          </cell>
        </row>
        <row r="12">
          <cell r="D12" t="str">
            <v>1.3.1 Anteile an verbundenen Unternehmen</v>
          </cell>
          <cell r="E12" t="str">
            <v>1.1.11 Erlöse aus Vertragsstrafen</v>
          </cell>
        </row>
        <row r="13">
          <cell r="D13" t="str">
            <v>1.3.2 Ausleihungen an verbundene Unternehmen</v>
          </cell>
          <cell r="E13" t="str">
            <v>1.1.12 Erlöse aus Entgelten mit Preisnachlässen gemäß § 3 KAV i.V.m. § 18 GasNEV</v>
          </cell>
        </row>
        <row r="14">
          <cell r="D14" t="str">
            <v>1.3.3 Beteiligungen</v>
          </cell>
          <cell r="E14" t="str">
            <v>1.1.13 Erlöse aus unterjährigen und unterbrechbaren Verträgen sowie Jahresverträgen mit abweichenden Laufzeitbeginn (§ 13 Abs. 2 und 3 GasNEV)</v>
          </cell>
        </row>
        <row r="15">
          <cell r="D15" t="str">
            <v>1.3.4 Ausleihungen an Unternehmen, mit denen eine Beteiligungsverhältnis besteht</v>
          </cell>
          <cell r="E15" t="str">
            <v>1.1.14 weitere Erlöse wie z.B. Nebengeschäfte etc.</v>
          </cell>
        </row>
        <row r="16">
          <cell r="D16" t="str">
            <v>1.3.5 Wertpapiere des Anlagevermögens</v>
          </cell>
          <cell r="E16" t="str">
            <v>1.1.15 Sonstige Umsatzerlöse aus Netzentgelten</v>
          </cell>
        </row>
        <row r="17">
          <cell r="D17" t="str">
            <v>1.3.6 sonstige Ausleihungen</v>
          </cell>
          <cell r="E17" t="str">
            <v>1.2.1 Erlöse aus der Herstellung bestimmter Gasbeschaffenheiten</v>
          </cell>
        </row>
        <row r="18">
          <cell r="D18" t="str">
            <v>2.1.1 Roh-, Hilfs- und Betriebsstoffe</v>
          </cell>
          <cell r="E18" t="str">
            <v xml:space="preserve">1.2.2 Erlöse aus Nominierungsersatzverfahren </v>
          </cell>
        </row>
        <row r="19">
          <cell r="D19" t="str">
            <v>2.1.2 unfertige Erzeugnisse, unfertige Leistungen</v>
          </cell>
          <cell r="E19" t="str">
            <v xml:space="preserve">1.2.3 Erlöse aus erweitertem Bilanzausgleich </v>
          </cell>
        </row>
        <row r="20">
          <cell r="D20" t="str">
            <v>2.1.3 fertige Erzeugnisse und Waren</v>
          </cell>
          <cell r="E20" t="str">
            <v xml:space="preserve">1.2.4 Erlöse aus sonstigen Flexibilitätsdienstleistungen </v>
          </cell>
        </row>
        <row r="21">
          <cell r="D21" t="str">
            <v>2.1.4 geleistete Anzahlungen</v>
          </cell>
          <cell r="E21" t="str">
            <v>1.2.5 Erlöse aus anderen erforderlichen sonstigen Hilfsdiensten</v>
          </cell>
        </row>
        <row r="22">
          <cell r="D22" t="str">
            <v>2.2.a davon verzinsliche Forderungen und sonstige Vermögensgegenstände</v>
          </cell>
          <cell r="E22" t="str">
            <v>1.3 Nicht zurückgestellte Erlöse aus Versteigerungen gemäß § 13 Abs. 4 GasNZV</v>
          </cell>
        </row>
        <row r="23">
          <cell r="D23" t="str">
            <v>2.2.1 Forderungen aus Lieferungen und Leistungen</v>
          </cell>
          <cell r="E23" t="str">
            <v>1.4 Erlöse aus Verkauf von Entspannungsstrom</v>
          </cell>
        </row>
        <row r="24">
          <cell r="D24" t="str">
            <v>2.2.1.a davon aus Netzentgelten gegen Netzkunden</v>
          </cell>
          <cell r="E24" t="str">
            <v xml:space="preserve">1.5 Erlöse aus Differenzmengen </v>
          </cell>
        </row>
        <row r="25">
          <cell r="D25" t="str">
            <v>2.2.2 Forderungen gegen verbundene Unternehmen (z.B. Cash-Pooling)</v>
          </cell>
          <cell r="E25" t="str">
            <v>1.6 Andere sonstige Erlöse</v>
          </cell>
        </row>
        <row r="26">
          <cell r="D26" t="str">
            <v>2.2.2.a davon aus Netzentgelten gegen Netzkunden</v>
          </cell>
          <cell r="E26" t="str">
            <v>1.6.a davon Umsatzerlöse aus für Dritte erbrachte Dienstleistungen</v>
          </cell>
        </row>
        <row r="27">
          <cell r="D27" t="str">
            <v>2.2.3 Forderungen gegen Unternehmen, mit denen ein 
Beteiligungsverhältnis besteht</v>
          </cell>
          <cell r="E27" t="str">
            <v>1.7 Umsatzerlöse aus Netzentgelten Strom</v>
          </cell>
        </row>
        <row r="28">
          <cell r="D28" t="str">
            <v>2.2.3.a davon aus Netzentgelten gegen Netzkunden</v>
          </cell>
          <cell r="E28" t="str">
            <v>1.8 Andere Umsatzerlöse (nicht Netzentgelte)</v>
          </cell>
        </row>
        <row r="29">
          <cell r="D29" t="str">
            <v>2.2.4 Sonstige Vermögensgegenstände</v>
          </cell>
          <cell r="E29" t="str">
            <v>2 Bestandsveränderungen</v>
          </cell>
        </row>
        <row r="30">
          <cell r="D30" t="str">
            <v>2.3.a davon verzinsliche Wertpapiere</v>
          </cell>
          <cell r="E30" t="str">
            <v>3 andere aktivierte Eigenleistungen</v>
          </cell>
        </row>
        <row r="31">
          <cell r="D31" t="str">
            <v>2.3.1 Anteile an verbundenen Unternehmen</v>
          </cell>
          <cell r="E31" t="str">
            <v xml:space="preserve">4.1 Erträge aus der Auflösung von Netzanschlussbeiträgen </v>
          </cell>
        </row>
        <row r="32">
          <cell r="D32" t="str">
            <v>2.3.2 eigene Anteile</v>
          </cell>
          <cell r="E32" t="str">
            <v>4.2 Erträge aus der Auflösung von Baukostenzuschüssen</v>
          </cell>
        </row>
        <row r="33">
          <cell r="D33" t="str">
            <v>2.3.3 sonstige Wertpapiere</v>
          </cell>
          <cell r="E33" t="str">
            <v>4.3 Erträge aus Auflösungen von Rückstellungen gemäß § § 13 Abs. 4 GasNZV</v>
          </cell>
        </row>
        <row r="34">
          <cell r="D34" t="str">
            <v>2.4 Kassenbestand, Bundesbankguthaben, Guthaben bei Kreditinstituten und Schecks</v>
          </cell>
          <cell r="E34" t="str">
            <v>4.4 Andere sonstige Erträge</v>
          </cell>
        </row>
        <row r="35">
          <cell r="D35" t="str">
            <v>2.4.a davon verzinslicher Bestand</v>
          </cell>
          <cell r="E35" t="str">
            <v>5.1.1 Aufwendungen für die Beschaffung von Verlustenergie</v>
          </cell>
        </row>
        <row r="36">
          <cell r="D36" t="str">
            <v>2.5 Kapitalausgleichsposten</v>
          </cell>
          <cell r="E36" t="str">
            <v>5.1.2 Aufwendungen für die Beschaffung von Treibenergie</v>
          </cell>
        </row>
        <row r="37">
          <cell r="D37" t="str">
            <v>3 Rechnungsabgrenzungsposten</v>
          </cell>
          <cell r="E37" t="str">
            <v>5.1.3 Aufwendungen für die Beschaffung von Eigenverbrauch</v>
          </cell>
        </row>
        <row r="38">
          <cell r="D38" t="str">
            <v>4 Aktive latente Steuern</v>
          </cell>
          <cell r="E38" t="str">
            <v>5.1.4 Aufwendungen für die Beschaffung von Entspannungsenergie</v>
          </cell>
        </row>
        <row r="39">
          <cell r="D39" t="str">
            <v>5 Aktiver Unterschiedsbetrag aus der Vermögensverrechnung</v>
          </cell>
          <cell r="E39" t="str">
            <v>5.1.5 Sonstiges</v>
          </cell>
        </row>
        <row r="40">
          <cell r="D40" t="str">
            <v>6.1 Gezeichnetes Kapital</v>
          </cell>
          <cell r="E40" t="str">
            <v>5.2.1 Aufwendungen an vorgelagerte Netzbetreiber</v>
          </cell>
        </row>
        <row r="41">
          <cell r="D41" t="str">
            <v>6.2 Kapitalrücklage</v>
          </cell>
          <cell r="E41" t="str">
            <v>5.2.2 Aufwendungen für überlassene Netzinfrastruktur</v>
          </cell>
        </row>
        <row r="42">
          <cell r="D42" t="str">
            <v>6.3.1 gesetzliche Rücklage</v>
          </cell>
          <cell r="E42" t="str">
            <v xml:space="preserve">5.2.3 Aufwendungen für durch Dritte erbrachte Betriebsführung </v>
          </cell>
        </row>
        <row r="43">
          <cell r="D43" t="str">
            <v>6.3.2 Rücklage für Anteile an einem herrschenden oder mehrheitlich beteiligten Unternehmen</v>
          </cell>
          <cell r="E43" t="str">
            <v>5.2.4 Aufwendungen für durch Dritte erbrachte Wartungs- und Instandhaltungsleistungen</v>
          </cell>
        </row>
        <row r="44">
          <cell r="D44" t="str">
            <v>6.3.3 satzungsmäßige Rücklagen</v>
          </cell>
          <cell r="E44" t="str">
            <v>5.2.5 Aufwendungen für die Beschaffung von Ausgleichsenergie für den Basisbilanzausgleich</v>
          </cell>
        </row>
        <row r="45">
          <cell r="D45" t="str">
            <v>6.3.4 andere Gewinnrücklagen</v>
          </cell>
          <cell r="E45" t="str">
            <v xml:space="preserve">5.2.6 Aufwendungen für Differenzmengen </v>
          </cell>
        </row>
        <row r="46">
          <cell r="D46" t="str">
            <v>6.4 Gewinnvortrag/Verlustvortrag</v>
          </cell>
          <cell r="E46" t="str">
            <v>5.2.7 Sonstiges</v>
          </cell>
        </row>
        <row r="47">
          <cell r="D47" t="str">
            <v>6.5 Kapitalausgleichsposten</v>
          </cell>
          <cell r="E47" t="str">
            <v>6.1 Löhne und Gehälter</v>
          </cell>
        </row>
        <row r="48">
          <cell r="D48" t="str">
            <v>6.6 Jahresüberschuss/Jahresfehlbetrag</v>
          </cell>
          <cell r="E48" t="str">
            <v xml:space="preserve">6.2.1 für Altersversorgung </v>
          </cell>
        </row>
        <row r="49">
          <cell r="D49" t="str">
            <v>7 Erhaltene Baukostenzuschüsse einschließlich passivierter Leistungen der Anschlussnehmer zur Erstattung von Netzanschlusskosten</v>
          </cell>
          <cell r="E49" t="str">
            <v>6.2.2 für soziale Abgaben und sonstige Aufwendungen</v>
          </cell>
        </row>
        <row r="50">
          <cell r="D50" t="str">
            <v>8 Sonderposten mit Rücklageanteil</v>
          </cell>
          <cell r="E50" t="str">
            <v>7.1.1 Konzessionen, gewerbliche Schutzrechte und ähnliche Rechte und Werte sowie Lizenzen an solchen Rechten und Werten</v>
          </cell>
        </row>
        <row r="51">
          <cell r="D51" t="str">
            <v>8.a davon Steueranteil der Sonderposten mit Rücklageanteil</v>
          </cell>
          <cell r="E51" t="str">
            <v>7.1.2 Sonstiges</v>
          </cell>
        </row>
        <row r="52">
          <cell r="D52" t="str">
            <v>9.1 Rückstellungen für Pensionen und ähnliche Verpflichtungen</v>
          </cell>
          <cell r="E52" t="str">
            <v>7.2 Abschreibungen des Sachanlagevermögens</v>
          </cell>
        </row>
        <row r="53">
          <cell r="D53" t="str">
            <v>9.2 Steuerrückstellungen</v>
          </cell>
          <cell r="E53" t="str">
            <v xml:space="preserve">7.3.1 Abschreibungen auf Finanzanlagen  </v>
          </cell>
        </row>
        <row r="54">
          <cell r="D54" t="str">
            <v>9.3.1 Rückstellung für Mehr- und Mindermengenabrechnung</v>
          </cell>
          <cell r="E54" t="str">
            <v>7.3.2 Abschreibungen auf Wertpapiere des Umlaufvermögens</v>
          </cell>
        </row>
        <row r="55">
          <cell r="D55" t="str">
            <v>9.3.2 Rückstellung für das Regulierungskonto</v>
          </cell>
          <cell r="E55" t="str">
            <v xml:space="preserve">8.1 für sonstige Flexibilitätsdienstleistungen </v>
          </cell>
        </row>
        <row r="56">
          <cell r="D56" t="str">
            <v>9.3.3 Rückstellung für die Mehrerlösabschöpfung</v>
          </cell>
          <cell r="E56" t="str">
            <v>8.2 für die Durchführung der Versteigerung nach § 13 Abs. 1 GasNZV</v>
          </cell>
        </row>
        <row r="57">
          <cell r="D57" t="str">
            <v>9.3.4 Andere Sonstige Rückstellungen</v>
          </cell>
          <cell r="E57" t="str">
            <v>8.3 aus vertraglichen Vereinbarungen mit Dritten gem. KOLA</v>
          </cell>
        </row>
        <row r="58">
          <cell r="D58" t="str">
            <v>10.a davon unverzinsliche Verbindlichkeiten</v>
          </cell>
          <cell r="E58" t="str">
            <v>8.4 Wartung und Instandsetzung</v>
          </cell>
        </row>
        <row r="59">
          <cell r="D59" t="str">
            <v>10.b davon verzinsliche Verbindlichkeiten</v>
          </cell>
          <cell r="E59" t="str">
            <v>8.5 Konzessionsabgaben</v>
          </cell>
        </row>
        <row r="60">
          <cell r="D60" t="str">
            <v>10.1 Anleihen, davon konvertibel</v>
          </cell>
          <cell r="E60" t="str">
            <v>8.6 Mieten, sonstige Pachtzinsen, sonstige Leasingraten, Gebühren und Beiträge</v>
          </cell>
        </row>
        <row r="61">
          <cell r="D61" t="str">
            <v>10.2 Verbindlichkeiten gegenüber Kreditinstituten</v>
          </cell>
          <cell r="E61" t="str">
            <v xml:space="preserve">8.7 Versicherungen </v>
          </cell>
        </row>
        <row r="62">
          <cell r="D62" t="str">
            <v>10.3 erhaltene Anzahlungen auf Bestellungen</v>
          </cell>
          <cell r="E62" t="str">
            <v>8.8 Bürobedarf, Drucksachen und Zeitschriften</v>
          </cell>
        </row>
        <row r="63">
          <cell r="D63" t="str">
            <v>10.3.a davon gegenüber Netzkunden</v>
          </cell>
          <cell r="E63" t="str">
            <v xml:space="preserve">8.9 Postkosten, Frachtkosten und ähnliche Kosten </v>
          </cell>
        </row>
        <row r="64">
          <cell r="D64" t="str">
            <v>10.4 Verbindlichkeiten aus Lieferungen und Leistungen</v>
          </cell>
          <cell r="E64" t="str">
            <v>8.10 Rechts- und Beratungskosten</v>
          </cell>
        </row>
        <row r="65">
          <cell r="D65" t="str">
            <v>10.4.a davon gegenüber Netzkunden</v>
          </cell>
          <cell r="E65" t="str">
            <v>8.11 Sponsoring, Werbung, Spenden</v>
          </cell>
        </row>
        <row r="66">
          <cell r="D66" t="str">
            <v>10.5 Verbindlichkeiten aus der Annahme gezogener Wechsel und der Ausstellung eigener Wechsel</v>
          </cell>
          <cell r="E66" t="str">
            <v xml:space="preserve">8.12 Reisekosten und Auslösungen </v>
          </cell>
        </row>
        <row r="67">
          <cell r="D67" t="str">
            <v>10.6 Verbindlichkeiten gegenüber verbundenen Unternehmen</v>
          </cell>
          <cell r="E67" t="str">
            <v xml:space="preserve">8.13 Bewirtung und Geschenke </v>
          </cell>
        </row>
        <row r="68">
          <cell r="D68" t="str">
            <v>10.6.a davon gegenüber Netzkunden</v>
          </cell>
          <cell r="E68" t="str">
            <v>8.14 Einzelwertberichtigungen</v>
          </cell>
        </row>
        <row r="69">
          <cell r="D69" t="str">
            <v>10.7 Verbindlichkeiten gegenüber Unternehmen, mit denen ein Beteiligungsverhältnis besteht</v>
          </cell>
          <cell r="E69" t="str">
            <v>8.15 Pauschalwertberichtigungen</v>
          </cell>
        </row>
        <row r="70">
          <cell r="D70" t="str">
            <v>10.7.a davon gegenüber Netzkunden</v>
          </cell>
          <cell r="E70" t="str">
            <v>8.16 Abschreibungen auf Forderungen</v>
          </cell>
        </row>
        <row r="71">
          <cell r="D71" t="str">
            <v>10.8 sonstige Verbindlichkeiten</v>
          </cell>
          <cell r="E71" t="str">
            <v>8.17 Entgelte für vermiedene Netzkosten nach § 20a GasNEV</v>
          </cell>
        </row>
        <row r="72">
          <cell r="D72" t="str">
            <v>10.8.a davon aus Steuern</v>
          </cell>
          <cell r="E72" t="str">
            <v>8.18 Sonstiges</v>
          </cell>
        </row>
        <row r="73">
          <cell r="D73" t="str">
            <v>10.8.b davon im Rahmen der sozialen Sicherheit</v>
          </cell>
          <cell r="E73" t="str">
            <v xml:space="preserve">9 Erträge aus Beteiligungen </v>
          </cell>
        </row>
        <row r="74">
          <cell r="D74" t="str">
            <v>11 Rechnungsabgrenzungsposten</v>
          </cell>
          <cell r="E74" t="str">
            <v>9.a davon aus verbundenen Unternehmen</v>
          </cell>
        </row>
        <row r="75">
          <cell r="D75" t="str">
            <v>12 Passive latente Steuern</v>
          </cell>
          <cell r="E75" t="str">
            <v xml:space="preserve">10 Erträge aus anderen Wertpapieren und Ausleihungen des Finanzanlagevermögens </v>
          </cell>
        </row>
        <row r="76">
          <cell r="D76" t="str">
            <v>13 Kapitalausgleichsposten</v>
          </cell>
          <cell r="E76" t="str">
            <v xml:space="preserve">10.a davon aus verbundenen Unternehmen </v>
          </cell>
        </row>
        <row r="77">
          <cell r="E77" t="str">
            <v>11.1.1 Erträge aus verzinslichen Finanzanlagen</v>
          </cell>
        </row>
        <row r="78">
          <cell r="E78" t="str">
            <v xml:space="preserve">11.1.2 Erträge aus Cash-Pooling </v>
          </cell>
        </row>
        <row r="79">
          <cell r="E79" t="str">
            <v>11.2.1 Erträge aus Forderungen aus Lieferungen und Leistungen</v>
          </cell>
        </row>
        <row r="80">
          <cell r="E80" t="str">
            <v>11.2.2 Erträge aus Forderungen gegenüber verbundenen Unternehmen (z.B. Cash-Pooling)</v>
          </cell>
        </row>
        <row r="81">
          <cell r="E81" t="str">
            <v>11.2.3 Erträge aus Forderungen gegen Unternehmen, mit denen ein Beteiligungsverhältnis besteht</v>
          </cell>
        </row>
        <row r="82">
          <cell r="E82" t="str">
            <v>11.2.4 Erträge aus sonstigen Vermögensgegenständen</v>
          </cell>
        </row>
        <row r="83">
          <cell r="E83" t="str">
            <v>11.2.5 Erträge aus Wertpapieren des Umlaufvermögens</v>
          </cell>
        </row>
        <row r="84">
          <cell r="E84" t="str">
            <v>11.2.6 Erträge aus Kassenbestand, Guthaben bei der Bundesbank und Kreditinstituten</v>
          </cell>
        </row>
        <row r="85">
          <cell r="E85" t="str">
            <v>11.3 Andere sonstige Zinsen und ähnliche Erträge</v>
          </cell>
        </row>
        <row r="86">
          <cell r="E86" t="str">
            <v>12.1 Abschreibungen auf Finanzanlagen</v>
          </cell>
        </row>
        <row r="87">
          <cell r="E87" t="str">
            <v>12.2 Abschreibungen auf Wertpapiere des Umlaufvermögens</v>
          </cell>
        </row>
        <row r="88">
          <cell r="E88" t="str">
            <v>13.a davon Fremdkapitalzinsen, die im Zusammenhang mit Gabi-Gas, Regel- und Ausgleichsenergie stehen</v>
          </cell>
        </row>
        <row r="89">
          <cell r="E89" t="str">
            <v xml:space="preserve">13.1 gegenüber verbundenen Unternehmen </v>
          </cell>
        </row>
        <row r="90">
          <cell r="E90" t="str">
            <v>13.2 gegenüber Unternehmen, mit denen ein Beteiligungsverhältnis besteht</v>
          </cell>
        </row>
        <row r="91">
          <cell r="E91" t="str">
            <v>13.3 gegenüber Kreditinstituten</v>
          </cell>
        </row>
        <row r="92">
          <cell r="E92" t="str">
            <v>13.4 Sonstiges</v>
          </cell>
        </row>
        <row r="93">
          <cell r="E93" t="str">
            <v>15 außerordentliche Erträge</v>
          </cell>
        </row>
        <row r="94">
          <cell r="E94" t="str">
            <v>16 außerordentliche Aufwendungen</v>
          </cell>
        </row>
        <row r="95">
          <cell r="E95" t="str">
            <v>18 Steuern vom Einkommen und vom Ertrag</v>
          </cell>
        </row>
        <row r="96">
          <cell r="E96" t="str">
            <v>19.1 KFZ-Steuer</v>
          </cell>
        </row>
        <row r="97">
          <cell r="E97" t="str">
            <v>19.2 Grundsteuer</v>
          </cell>
        </row>
        <row r="98">
          <cell r="E98" t="str">
            <v>19.3 Sonstiges</v>
          </cell>
        </row>
      </sheetData>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chungsprognose"/>
      <sheetName val="Anteil_Entry"/>
      <sheetName val="Gewichtete_Entfernungen_Exit"/>
      <sheetName val="Exitentgelte"/>
    </sheetNames>
    <sheetDataSet>
      <sheetData sheetId="0">
        <row r="2">
          <cell r="A2">
            <v>1000</v>
          </cell>
          <cell r="B2" t="str">
            <v>Bocholtz_y</v>
          </cell>
          <cell r="H2">
            <v>16970000</v>
          </cell>
          <cell r="I2">
            <v>0</v>
          </cell>
        </row>
        <row r="3">
          <cell r="A3">
            <v>1001</v>
          </cell>
          <cell r="B3" t="str">
            <v>Eynatten_y</v>
          </cell>
          <cell r="H3">
            <v>1132000</v>
          </cell>
          <cell r="I3">
            <v>0</v>
          </cell>
        </row>
        <row r="4">
          <cell r="A4">
            <v>1002</v>
          </cell>
          <cell r="B4" t="str">
            <v>Wallbach_y</v>
          </cell>
          <cell r="H4">
            <v>0</v>
          </cell>
          <cell r="I4">
            <v>0</v>
          </cell>
        </row>
        <row r="5">
          <cell r="A5">
            <v>1003</v>
          </cell>
          <cell r="B5" t="str">
            <v>Bocholtz_x</v>
          </cell>
          <cell r="H5">
            <v>0</v>
          </cell>
          <cell r="I5">
            <v>700000</v>
          </cell>
        </row>
        <row r="6">
          <cell r="A6">
            <v>1004</v>
          </cell>
          <cell r="B6" t="str">
            <v>Eynatten_x</v>
          </cell>
          <cell r="H6">
            <v>0</v>
          </cell>
          <cell r="I6">
            <v>4755091</v>
          </cell>
        </row>
        <row r="7">
          <cell r="A7">
            <v>1005</v>
          </cell>
          <cell r="B7" t="str">
            <v>Wallbach_x</v>
          </cell>
          <cell r="H7">
            <v>0</v>
          </cell>
          <cell r="I7">
            <v>15517951</v>
          </cell>
        </row>
      </sheetData>
      <sheetData sheetId="1">
        <row r="2">
          <cell r="A2">
            <v>1000</v>
          </cell>
          <cell r="D2">
            <v>0.9374654734283504</v>
          </cell>
        </row>
        <row r="3">
          <cell r="A3">
            <v>1001</v>
          </cell>
        </row>
        <row r="4">
          <cell r="A4">
            <v>1002</v>
          </cell>
        </row>
      </sheetData>
      <sheetData sheetId="2">
        <row r="11">
          <cell r="A11">
            <v>1000</v>
          </cell>
          <cell r="C11">
            <v>1.8760357971494863</v>
          </cell>
        </row>
        <row r="12">
          <cell r="A12">
            <v>1001</v>
          </cell>
          <cell r="C12">
            <v>28.123964202850512</v>
          </cell>
        </row>
        <row r="13">
          <cell r="A13">
            <v>1002</v>
          </cell>
          <cell r="C13">
            <v>568.74930946856693</v>
          </cell>
        </row>
        <row r="14">
          <cell r="A14">
            <v>1003</v>
          </cell>
          <cell r="C14">
            <v>1.8760357971494863</v>
          </cell>
        </row>
        <row r="15">
          <cell r="A15">
            <v>1004</v>
          </cell>
          <cell r="C15">
            <v>28.123964202850512</v>
          </cell>
        </row>
        <row r="16">
          <cell r="A16">
            <v>1005</v>
          </cell>
          <cell r="C16">
            <v>568.74930946856693</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D20"/>
  <sheetViews>
    <sheetView showGridLines="0" view="pageBreakPreview" topLeftCell="A4" zoomScale="70" zoomScaleNormal="100" zoomScaleSheetLayoutView="70" workbookViewId="0">
      <selection activeCell="E7" sqref="E7"/>
    </sheetView>
  </sheetViews>
  <sheetFormatPr defaultColWidth="11.42578125" defaultRowHeight="15" x14ac:dyDescent="0.25"/>
  <cols>
    <col min="1" max="1" width="2.5703125" customWidth="1"/>
    <col min="2" max="2" width="90.7109375" style="1" customWidth="1"/>
    <col min="3" max="3" width="1.42578125" style="1" customWidth="1"/>
    <col min="4" max="4" width="90.7109375" style="2" customWidth="1"/>
    <col min="5" max="16384" width="11.42578125" style="1"/>
  </cols>
  <sheetData>
    <row r="1" spans="2:4" ht="4.5" customHeight="1" x14ac:dyDescent="0.25"/>
    <row r="2" spans="2:4" x14ac:dyDescent="0.25">
      <c r="B2" s="3" t="s">
        <v>0</v>
      </c>
      <c r="D2" s="4" t="s">
        <v>1</v>
      </c>
    </row>
    <row r="4" spans="2:4" ht="232.5" customHeight="1" x14ac:dyDescent="0.25">
      <c r="B4" s="5" t="s">
        <v>13</v>
      </c>
      <c r="D4" s="6" t="s">
        <v>14</v>
      </c>
    </row>
    <row r="5" spans="2:4" ht="156.75" x14ac:dyDescent="0.25">
      <c r="B5" s="7" t="s">
        <v>15</v>
      </c>
      <c r="C5" s="8"/>
      <c r="D5" s="6" t="s">
        <v>16</v>
      </c>
    </row>
    <row r="6" spans="2:4" ht="71.25" x14ac:dyDescent="0.25">
      <c r="B6" s="7" t="s">
        <v>2</v>
      </c>
      <c r="C6" s="7"/>
      <c r="D6" s="9" t="s">
        <v>3</v>
      </c>
    </row>
    <row r="7" spans="2:4" ht="280.5" customHeight="1" x14ac:dyDescent="0.25">
      <c r="B7" s="7" t="s">
        <v>17</v>
      </c>
      <c r="C7" s="7"/>
      <c r="D7" s="9" t="s">
        <v>18</v>
      </c>
    </row>
    <row r="8" spans="2:4" ht="74.25" customHeight="1" x14ac:dyDescent="0.25">
      <c r="B8" s="10" t="s">
        <v>4</v>
      </c>
      <c r="C8" s="10"/>
      <c r="D8" s="11" t="s">
        <v>10</v>
      </c>
    </row>
    <row r="15" spans="2:4" x14ac:dyDescent="0.25">
      <c r="B15" s="10"/>
    </row>
    <row r="19" spans="2:2" x14ac:dyDescent="0.25">
      <c r="B19" s="12"/>
    </row>
    <row r="20" spans="2:2" x14ac:dyDescent="0.25">
      <c r="B20" s="12"/>
    </row>
  </sheetData>
  <sheetProtection algorithmName="SHA-512" hashValue="oSC/3AYsM/spNv3u/22ljF9JM+gV7iENtvbODitbrwglUUfA+6gA8uR6KcKnEeLkNDCCGTL40OtbAjIx65XW0w==" saltValue="7AHCOg80mddhTt0s4QyTmg==" spinCount="100000" sheet="1" objects="1" scenarios="1" selectLockedCells="1"/>
  <pageMargins left="0.7" right="0.7" top="0.78740157499999996" bottom="0.78740157499999996" header="0.3" footer="0.3"/>
  <pageSetup paperSize="9"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H13"/>
  <sheetViews>
    <sheetView showGridLines="0" tabSelected="1" view="pageBreakPreview" zoomScaleNormal="100" zoomScaleSheetLayoutView="100" workbookViewId="0">
      <selection activeCell="E6" sqref="E6"/>
    </sheetView>
  </sheetViews>
  <sheetFormatPr defaultColWidth="11.42578125" defaultRowHeight="15" x14ac:dyDescent="0.2"/>
  <cols>
    <col min="1" max="1" width="1.7109375" style="13" customWidth="1"/>
    <col min="2" max="2" width="61.85546875" style="13" customWidth="1"/>
    <col min="3" max="3" width="60.7109375" style="13" customWidth="1"/>
    <col min="4" max="8" width="19.7109375" style="13" customWidth="1"/>
    <col min="9" max="9" width="4.7109375" style="13" customWidth="1"/>
    <col min="10" max="16384" width="11.42578125" style="13"/>
  </cols>
  <sheetData>
    <row r="1" spans="2:8" ht="8.25" customHeight="1" x14ac:dyDescent="0.2"/>
    <row r="2" spans="2:8" ht="40.5" customHeight="1" x14ac:dyDescent="0.2">
      <c r="B2" s="27" t="s">
        <v>9</v>
      </c>
      <c r="C2" s="28"/>
      <c r="D2" s="28"/>
      <c r="E2" s="28"/>
      <c r="F2" s="28"/>
      <c r="G2" s="28"/>
      <c r="H2" s="29"/>
    </row>
    <row r="3" spans="2:8" s="18" customFormat="1" ht="29.25" customHeight="1" x14ac:dyDescent="0.2">
      <c r="B3" s="14"/>
      <c r="C3" s="15"/>
      <c r="D3" s="16"/>
      <c r="E3" s="16"/>
      <c r="F3" s="16"/>
      <c r="G3" s="16"/>
      <c r="H3" s="17"/>
    </row>
    <row r="4" spans="2:8" ht="15.75" x14ac:dyDescent="0.25">
      <c r="B4" s="15"/>
      <c r="C4" s="16"/>
      <c r="D4" s="25">
        <v>2019</v>
      </c>
      <c r="E4" s="25">
        <v>2021</v>
      </c>
      <c r="F4" s="25">
        <v>2022</v>
      </c>
      <c r="G4" s="25">
        <v>2023</v>
      </c>
      <c r="H4" s="25">
        <v>2024</v>
      </c>
    </row>
    <row r="5" spans="2:8" x14ac:dyDescent="0.2">
      <c r="B5" s="23" t="s">
        <v>11</v>
      </c>
      <c r="C5" s="23" t="s">
        <v>12</v>
      </c>
      <c r="D5" s="24">
        <f>58322779-72947</f>
        <v>58249832</v>
      </c>
      <c r="E5" s="19">
        <f>D5</f>
        <v>58249832</v>
      </c>
      <c r="F5" s="19">
        <f t="shared" ref="F5:H6" si="0">E5</f>
        <v>58249832</v>
      </c>
      <c r="G5" s="19">
        <f t="shared" si="0"/>
        <v>58249832</v>
      </c>
      <c r="H5" s="19">
        <f t="shared" si="0"/>
        <v>58249832</v>
      </c>
    </row>
    <row r="6" spans="2:8" x14ac:dyDescent="0.2">
      <c r="B6" s="23" t="s">
        <v>5</v>
      </c>
      <c r="C6" s="23" t="s">
        <v>6</v>
      </c>
      <c r="D6" s="24">
        <f>8691852+8959613</f>
        <v>17651465</v>
      </c>
      <c r="E6" s="19">
        <f>D6</f>
        <v>17651465</v>
      </c>
      <c r="F6" s="19">
        <f t="shared" si="0"/>
        <v>17651465</v>
      </c>
      <c r="G6" s="19">
        <f t="shared" si="0"/>
        <v>17651465</v>
      </c>
      <c r="H6" s="19">
        <f t="shared" si="0"/>
        <v>17651465</v>
      </c>
    </row>
    <row r="7" spans="2:8" x14ac:dyDescent="0.2">
      <c r="B7" s="23" t="s">
        <v>7</v>
      </c>
      <c r="C7" s="23" t="s">
        <v>8</v>
      </c>
      <c r="D7" s="26">
        <f>ROUND(D5/D6,8)</f>
        <v>3.2999998599999998</v>
      </c>
      <c r="E7" s="26">
        <f t="shared" ref="E7:H7" si="1">ROUND(E5/E6,8)</f>
        <v>3.2999998599999998</v>
      </c>
      <c r="F7" s="26">
        <f t="shared" si="1"/>
        <v>3.2999998599999998</v>
      </c>
      <c r="G7" s="26">
        <f t="shared" si="1"/>
        <v>3.2999998599999998</v>
      </c>
      <c r="H7" s="26">
        <f t="shared" si="1"/>
        <v>3.2999998599999998</v>
      </c>
    </row>
    <row r="8" spans="2:8" x14ac:dyDescent="0.2">
      <c r="B8" s="20"/>
    </row>
    <row r="9" spans="2:8" x14ac:dyDescent="0.2">
      <c r="B9" s="21"/>
    </row>
    <row r="10" spans="2:8" x14ac:dyDescent="0.2">
      <c r="B10" s="22"/>
    </row>
    <row r="11" spans="2:8" x14ac:dyDescent="0.2">
      <c r="B11" s="22"/>
    </row>
    <row r="12" spans="2:8" x14ac:dyDescent="0.2">
      <c r="B12" s="22"/>
    </row>
    <row r="13" spans="2:8" x14ac:dyDescent="0.2">
      <c r="B13" s="22"/>
    </row>
  </sheetData>
  <sheetProtection algorithmName="SHA-512" hashValue="yKA1t9iX6KEHhMZxLGvNl2Bo/TK8CgigZ+L2l1d8uhcaLVtBL1iVfjayMEGxNqA92lrr5hO+IH5sZf8/jgVHvw==" saltValue="nPDKb1HWAte9YSYmRshPLA==" spinCount="100000" sheet="1" selectLockedCells="1"/>
  <mergeCells count="1">
    <mergeCell ref="B2:H2"/>
  </mergeCells>
  <pageMargins left="0.7" right="0.7" top="0.78740157499999996" bottom="0.78740157499999996"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Guidance</vt:lpstr>
      <vt:lpstr>Simplified model</vt:lpstr>
      <vt:lpstr>'Simplified model'!Print_Area</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Watine, Marc</dc:creator>
  <cp:lastModifiedBy>Balmert David</cp:lastModifiedBy>
  <cp:lastPrinted>2017-11-29T07:34:27Z</cp:lastPrinted>
  <dcterms:created xsi:type="dcterms:W3CDTF">2017-11-29T07:28:56Z</dcterms:created>
  <dcterms:modified xsi:type="dcterms:W3CDTF">2018-11-28T14:09:14Z</dcterms:modified>
</cp:coreProperties>
</file>