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41 Regulatory\300 NOTIFICATION &amp; PUBLICATION\05 NC TAR\For publication on website\"/>
    </mc:Choice>
  </mc:AlternateContent>
  <xr:revisionPtr revIDLastSave="0" documentId="8_{391558D4-4364-4713-8FFA-08CD17EAA41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imulation Trading Hub Europ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4" l="1"/>
  <c r="C7" i="4" l="1"/>
  <c r="C15" i="4" s="1"/>
  <c r="C17" i="4" s="1"/>
</calcChain>
</file>

<file path=xl/sharedStrings.xml><?xml version="1.0" encoding="utf-8"?>
<sst xmlns="http://schemas.openxmlformats.org/spreadsheetml/2006/main" count="20" uniqueCount="20">
  <si>
    <t>Simulation</t>
  </si>
  <si>
    <t>Differenz</t>
  </si>
  <si>
    <t>delta</t>
  </si>
  <si>
    <t>Status quo 2021</t>
  </si>
  <si>
    <t>Summe der Erlösobergrenzen aller FNB im THE-Marktgebiet [€/a]</t>
  </si>
  <si>
    <t>Summe der prognostizierten adjustierten Kapazitätsbuchungen 
aller FNB im THE-Marktgebiet [kWh/h/a]</t>
  </si>
  <si>
    <t>sum of allowed revenues of all TSO in the market area THE [€/a]</t>
  </si>
  <si>
    <t>sum of forecasted adjusted capacity bookings 
of all TSO in the market area THE [kWh/h/a]</t>
  </si>
  <si>
    <t>delta of the sum of forecasted adjusted capacity bookings 
of all TSO in the market area THE [kWh/h/a]</t>
  </si>
  <si>
    <t>delta of the sum of allowed revenues of all TSO in the market area THE [€/a]</t>
  </si>
  <si>
    <t>Veränderung der Summe der Erlösobergrenzen aller FNB im Marktgebiet THE [€/a]</t>
  </si>
  <si>
    <t>Veränderung der Summe der prognostizierten adjustierten Kapazitätsbuchungen 
aller FNB im Marktgebiet THE [kWh/h/a]</t>
  </si>
  <si>
    <t>current entry/ exit tariff in the market area THE [€/kWh/h/a]</t>
  </si>
  <si>
    <t>aktuelles Ein-/ Ausspeiseentgelt im Marktgebiet THE [€/kWh/h/a]</t>
  </si>
  <si>
    <t>simulated entry/ exit tariff in the market area THE [€/kWh/h/a]</t>
  </si>
  <si>
    <t>simuliertes Ein-/ Ausspeiseentgelt im Marktgebiet THE [€/kWh/h/a]</t>
  </si>
  <si>
    <t>Ein-/ Ausspeiseentgelt im Marktgebiet THE [€/kWh/h/a]</t>
  </si>
  <si>
    <t>entry/ exit tariff in the market area THE [€/kWh/h/a]</t>
  </si>
  <si>
    <t>Date: 02.12.2021</t>
  </si>
  <si>
    <t>Marktgebiet THE/ entry-exit system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</si>
</sst>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5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9" fontId="0" fillId="2" borderId="0" xfId="2" applyFont="1" applyFill="1"/>
    <xf numFmtId="0" fontId="0" fillId="0" borderId="0" xfId="0" applyAlignment="1">
      <alignment horizontal="center"/>
    </xf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Fill="1"/>
    <xf numFmtId="3" fontId="0" fillId="0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workbookViewId="0">
      <selection activeCell="C4" sqref="C4"/>
    </sheetView>
  </sheetViews>
  <sheetFormatPr defaultColWidth="11.42578125" defaultRowHeight="15" x14ac:dyDescent="0.25"/>
  <cols>
    <col min="1" max="1" width="69.85546875" bestFit="1" customWidth="1"/>
    <col min="2" max="2" width="80.42578125" bestFit="1" customWidth="1"/>
    <col min="3" max="3" width="42.28515625" bestFit="1" customWidth="1"/>
  </cols>
  <sheetData>
    <row r="1" spans="1:5" x14ac:dyDescent="0.25">
      <c r="A1" s="2" t="s">
        <v>18</v>
      </c>
      <c r="B1" s="2"/>
    </row>
    <row r="2" spans="1:5" x14ac:dyDescent="0.25">
      <c r="C2" s="8" t="s">
        <v>19</v>
      </c>
    </row>
    <row r="3" spans="1:5" x14ac:dyDescent="0.25">
      <c r="A3" s="2" t="s">
        <v>3</v>
      </c>
      <c r="B3" s="2"/>
      <c r="C3" s="8"/>
    </row>
    <row r="4" spans="1:5" x14ac:dyDescent="0.25">
      <c r="A4" t="s">
        <v>6</v>
      </c>
      <c r="B4" t="s">
        <v>4</v>
      </c>
      <c r="C4" s="13">
        <v>2317370670.0295949</v>
      </c>
    </row>
    <row r="5" spans="1:5" ht="30" x14ac:dyDescent="0.25">
      <c r="A5" s="11" t="s">
        <v>7</v>
      </c>
      <c r="B5" s="11" t="s">
        <v>5</v>
      </c>
      <c r="C5" s="14">
        <v>661431326.67495894</v>
      </c>
    </row>
    <row r="7" spans="1:5" x14ac:dyDescent="0.25">
      <c r="A7" t="s">
        <v>17</v>
      </c>
      <c r="B7" t="s">
        <v>16</v>
      </c>
      <c r="C7" s="5">
        <f>ROUNDUP(C4/C5,2)</f>
        <v>3.51</v>
      </c>
    </row>
    <row r="8" spans="1:5" x14ac:dyDescent="0.25">
      <c r="A8" s="3"/>
      <c r="B8" s="3"/>
      <c r="C8" s="4"/>
    </row>
    <row r="10" spans="1:5" x14ac:dyDescent="0.25">
      <c r="A10" s="2" t="s">
        <v>0</v>
      </c>
      <c r="B10" s="2"/>
    </row>
    <row r="11" spans="1:5" x14ac:dyDescent="0.25">
      <c r="A11" t="s">
        <v>9</v>
      </c>
      <c r="B11" t="s">
        <v>10</v>
      </c>
      <c r="C11" s="7">
        <v>1</v>
      </c>
      <c r="E11" s="12"/>
    </row>
    <row r="12" spans="1:5" ht="30" x14ac:dyDescent="0.25">
      <c r="A12" s="11" t="s">
        <v>8</v>
      </c>
      <c r="B12" s="11" t="s">
        <v>11</v>
      </c>
      <c r="C12" s="7">
        <v>1</v>
      </c>
      <c r="E12" s="12"/>
    </row>
    <row r="13" spans="1:5" x14ac:dyDescent="0.25">
      <c r="A13" s="3"/>
      <c r="B13" s="3"/>
      <c r="C13" s="9"/>
    </row>
    <row r="14" spans="1:5" x14ac:dyDescent="0.25">
      <c r="C14" s="1"/>
    </row>
    <row r="15" spans="1:5" x14ac:dyDescent="0.25">
      <c r="A15" t="s">
        <v>12</v>
      </c>
      <c r="B15" t="s">
        <v>13</v>
      </c>
      <c r="C15" s="6">
        <f>+C7</f>
        <v>3.51</v>
      </c>
    </row>
    <row r="16" spans="1:5" x14ac:dyDescent="0.25">
      <c r="A16" t="s">
        <v>14</v>
      </c>
      <c r="B16" t="s">
        <v>15</v>
      </c>
      <c r="C16" s="6">
        <f>ROUNDUP(SUMPRODUCT(C4*C11/C5*C12),2)</f>
        <v>3.51</v>
      </c>
    </row>
    <row r="17" spans="1:3" x14ac:dyDescent="0.25">
      <c r="A17" s="10" t="s">
        <v>2</v>
      </c>
      <c r="B17" t="s">
        <v>1</v>
      </c>
      <c r="C17" s="1">
        <f>+C16/C15-1</f>
        <v>0</v>
      </c>
    </row>
    <row r="18" spans="1:3" x14ac:dyDescent="0.2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0BE27F39213554786B5F40F540AE656" ma:contentTypeVersion="2" ma:contentTypeDescription="Ein neues Dokument erstellen." ma:contentTypeScope="" ma:versionID="9c7f5c1f4b14e8fab8ab66c5954be61f">
  <xsd:schema xmlns:xsd="http://www.w3.org/2001/XMLSchema" xmlns:xs="http://www.w3.org/2001/XMLSchema" xmlns:p="http://schemas.microsoft.com/office/2006/metadata/properties" xmlns:ns2="c190e265-4b7c-47f7-af70-e82f72a448b4" targetNamespace="http://schemas.microsoft.com/office/2006/metadata/properties" ma:root="true" ma:fieldsID="b62ec547ef36ca4a497e808fa82bfe98" ns2:_="">
    <xsd:import namespace="c190e265-4b7c-47f7-af70-e82f72a448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0e265-4b7c-47f7-af70-e82f72a448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0D7FBB-9263-47EF-A6DD-4A1C741AA4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0e265-4b7c-47f7-af70-e82f72a448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6575DB-0941-4892-8483-AFD7A0D7F287}">
  <ds:schemaRefs>
    <ds:schemaRef ds:uri="http://schemas.microsoft.com/office/2006/metadata/properties"/>
    <ds:schemaRef ds:uri="http://purl.org/dc/elements/1.1/"/>
    <ds:schemaRef ds:uri="http://purl.org/dc/terms/"/>
    <ds:schemaRef ds:uri="8e7d786e-fe1a-4842-ba08-5e9db99d4d84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Simulation Trading Hub Europe</vt:lpstr>
    </vt:vector>
  </TitlesOfParts>
  <Company>Gastransport Nord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Balmert David</cp:lastModifiedBy>
  <dcterms:created xsi:type="dcterms:W3CDTF">2017-04-12T13:36:16Z</dcterms:created>
  <dcterms:modified xsi:type="dcterms:W3CDTF">2021-11-30T15:37:51Z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0x010100D0BE27F39213554786B5F40F540AE656</vt:lpwstr>
  </property>
</Properties>
</file>