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050 End Users\D001 - COEFFICIENTS PUBLISHED ON WEBSITE\"/>
    </mc:Choice>
  </mc:AlternateContent>
  <xr:revisionPtr revIDLastSave="0" documentId="13_ncr:1_{7021D91E-451B-47C7-8DE4-564BDA4D2CC9}" xr6:coauthVersionLast="36" xr6:coauthVersionMax="36" xr10:uidLastSave="{00000000-0000-0000-0000-000000000000}"/>
  <bookViews>
    <workbookView xWindow="240" yWindow="120" windowWidth="18060" windowHeight="7050" activeTab="1" xr2:uid="{00000000-000D-0000-FFFF-FFFF00000000}"/>
  </bookViews>
  <sheets>
    <sheet name="Info" sheetId="1" r:id="rId1"/>
    <sheet name="Coefficient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2" l="1"/>
  <c r="R32" i="2"/>
  <c r="R44" i="2"/>
  <c r="R45" i="2"/>
  <c r="R60" i="2"/>
  <c r="R69" i="2"/>
  <c r="R80" i="2"/>
  <c r="R103" i="2"/>
  <c r="R113" i="2"/>
  <c r="R130" i="2"/>
  <c r="R184" i="2"/>
  <c r="R215" i="2"/>
  <c r="R217" i="2"/>
  <c r="R220" i="2"/>
  <c r="R221" i="2"/>
  <c r="R222" i="2"/>
  <c r="R225" i="2"/>
  <c r="R232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</calcChain>
</file>

<file path=xl/sharedStrings.xml><?xml version="1.0" encoding="utf-8"?>
<sst xmlns="http://schemas.openxmlformats.org/spreadsheetml/2006/main" count="1851" uniqueCount="961">
  <si>
    <t>Information on used expressions in the report</t>
  </si>
  <si>
    <t>Domestic exit point balancing</t>
  </si>
  <si>
    <t>Balancing point (BAP) for the concerned Domestic exit point</t>
  </si>
  <si>
    <t>HP</t>
  </si>
  <si>
    <t>High Pressure Coefficient</t>
  </si>
  <si>
    <t>MP</t>
  </si>
  <si>
    <t>Medium Pressure Coefficient</t>
  </si>
  <si>
    <t>DPRS</t>
  </si>
  <si>
    <t>Dedicated Pressure Reduction Station Coefficient</t>
  </si>
  <si>
    <t>ODO</t>
  </si>
  <si>
    <t>Odorisation Coefficient</t>
  </si>
  <si>
    <t>Coefficients of Industrial Clients and Power Plants</t>
  </si>
  <si>
    <t>NODE NAME</t>
  </si>
  <si>
    <t>NODE CODIFICATION NUMBER</t>
  </si>
  <si>
    <t>DELIVERY POINT</t>
  </si>
  <si>
    <t>NODE TYPE</t>
  </si>
  <si>
    <t>STATION ADDRESS STREET</t>
  </si>
  <si>
    <t>STATION ADDRESS NUMBER</t>
  </si>
  <si>
    <t>STATION ADDRESS POSTAL CODE</t>
  </si>
  <si>
    <t>STATION ADDRESS CITY</t>
  </si>
  <si>
    <t>DOMESTIC EXIT POINT NAME</t>
  </si>
  <si>
    <t>DOMESTIC EXIT POINT EDIGAS CODE</t>
  </si>
  <si>
    <t>DOMESTIC EXIT POINT TYPE</t>
  </si>
  <si>
    <t>DOMESTIC EXIT POINT BALANCING</t>
  </si>
  <si>
    <t xml:space="preserve"> PP/ EDF LUMINUS GENT HAM UFM (CC) </t>
  </si>
  <si>
    <t>42499-N02</t>
  </si>
  <si>
    <t>42499</t>
  </si>
  <si>
    <t>Electrical Power Plant</t>
  </si>
  <si>
    <t>PP/ EDF LUMINUS GENT HAM (CC)</t>
  </si>
  <si>
    <t>004820</t>
  </si>
  <si>
    <t>End User Domestic Exit Point PP</t>
  </si>
  <si>
    <t>H-Zone</t>
  </si>
  <si>
    <t>3B-FIBREGLASS SPRL BATTICE</t>
  </si>
  <si>
    <t>81521-N01</t>
  </si>
  <si>
    <t>81521</t>
  </si>
  <si>
    <t>Industrial Client</t>
  </si>
  <si>
    <t>004776</t>
  </si>
  <si>
    <t>End User Domestic Exit Point IC</t>
  </si>
  <si>
    <t>3M BELGIUM ZWIJNDRECHT</t>
  </si>
  <si>
    <t>21313-N01</t>
  </si>
  <si>
    <t>21313</t>
  </si>
  <si>
    <t>004714</t>
  </si>
  <si>
    <t>ADC BEVEREN</t>
  </si>
  <si>
    <t>21465-N01</t>
  </si>
  <si>
    <t>21465</t>
  </si>
  <si>
    <t>007324</t>
  </si>
  <si>
    <t>ADPO NV BEVEREN</t>
  </si>
  <si>
    <t>42931-N01</t>
  </si>
  <si>
    <t>42931</t>
  </si>
  <si>
    <t>007157</t>
  </si>
  <si>
    <t>52215-N01</t>
  </si>
  <si>
    <t>52215</t>
  </si>
  <si>
    <t>AGC AUTOMOTIVE BELGIUM FLEURUS</t>
  </si>
  <si>
    <t>004753</t>
  </si>
  <si>
    <t>AGC FLAT GLASS COATING SA - LODELINSART</t>
  </si>
  <si>
    <t>54251-N01</t>
  </si>
  <si>
    <t>54251</t>
  </si>
  <si>
    <t>542510</t>
  </si>
  <si>
    <t>AGC FLAT GLASS MOL</t>
  </si>
  <si>
    <t>11431-N01</t>
  </si>
  <si>
    <t>11431</t>
  </si>
  <si>
    <t>114310</t>
  </si>
  <si>
    <t>AGC GLASS EUROPE MOUSTIER</t>
  </si>
  <si>
    <t>51565-N01</t>
  </si>
  <si>
    <t>51565</t>
  </si>
  <si>
    <t>007188</t>
  </si>
  <si>
    <t>AIR LIQUIDE II ANTWERPEN</t>
  </si>
  <si>
    <t>21201-N01</t>
  </si>
  <si>
    <t>21201</t>
  </si>
  <si>
    <t>AIR LIQUIDE ANTWERPEN SITE BASF</t>
  </si>
  <si>
    <t>007133</t>
  </si>
  <si>
    <t>AIR LIQUIDE INDUSTRIES CHARLEROI</t>
  </si>
  <si>
    <t>55335-N01</t>
  </si>
  <si>
    <t>55335</t>
  </si>
  <si>
    <t>AIR LIQUIDE LARGE INDUSTRIES CHARLEROI</t>
  </si>
  <si>
    <t>005913</t>
  </si>
  <si>
    <t>AIR LIQUIDE LARGE INDUSTRY</t>
  </si>
  <si>
    <t>21193-N01</t>
  </si>
  <si>
    <t>21193</t>
  </si>
  <si>
    <t>AKZO NOBEL CHEMICALS GHLIN</t>
  </si>
  <si>
    <t>75709-N01</t>
  </si>
  <si>
    <t>75709</t>
  </si>
  <si>
    <t>004774</t>
  </si>
  <si>
    <t>ALCOBIOFUEL GENT</t>
  </si>
  <si>
    <t>42213-N01</t>
  </si>
  <si>
    <t>42213</t>
  </si>
  <si>
    <t>005927</t>
  </si>
  <si>
    <t>MARICHAL KÉTIN</t>
  </si>
  <si>
    <t>005301</t>
  </si>
  <si>
    <t>ALGIST BRUGGEMAN NV GENT</t>
  </si>
  <si>
    <t>42363-N01</t>
  </si>
  <si>
    <t>42363</t>
  </si>
  <si>
    <t>005956</t>
  </si>
  <si>
    <t>ALINSO N.V. GENT</t>
  </si>
  <si>
    <t>42195-N01</t>
  </si>
  <si>
    <t>42195</t>
  </si>
  <si>
    <t>004737</t>
  </si>
  <si>
    <t>AMCOR FLEXIBLES TRANSPAC NV</t>
  </si>
  <si>
    <t>42189-N01</t>
  </si>
  <si>
    <t>42189</t>
  </si>
  <si>
    <t>004736</t>
  </si>
  <si>
    <t>AMPACET BELGIUM MESSANCY</t>
  </si>
  <si>
    <t>87543-N01</t>
  </si>
  <si>
    <t>87543</t>
  </si>
  <si>
    <t>875430</t>
  </si>
  <si>
    <t>APERAM CHÂTELET- STAINLESS EUROPE</t>
  </si>
  <si>
    <t>54163-N01</t>
  </si>
  <si>
    <t>54163</t>
  </si>
  <si>
    <t>APERAM CHÂTELET - STAINLESS EUROPE</t>
  </si>
  <si>
    <t>004871</t>
  </si>
  <si>
    <t>APERAM GENK - STAINLESS EUROPE</t>
  </si>
  <si>
    <t>15053-N01</t>
  </si>
  <si>
    <t>15053</t>
  </si>
  <si>
    <t>004703</t>
  </si>
  <si>
    <t>ARCELORMITTAL FCS GENK</t>
  </si>
  <si>
    <t>15069-N01</t>
  </si>
  <si>
    <t>15069</t>
  </si>
  <si>
    <t>150690</t>
  </si>
  <si>
    <t>ARCELORMITTAL GENT</t>
  </si>
  <si>
    <t>42435-N02</t>
  </si>
  <si>
    <t>42435</t>
  </si>
  <si>
    <t>004738</t>
  </si>
  <si>
    <t>ARCELORMITTAL LIEGE FLEMALLE</t>
  </si>
  <si>
    <t>86121-N01</t>
  </si>
  <si>
    <t>86121</t>
  </si>
  <si>
    <t>004882</t>
  </si>
  <si>
    <t>ARCELORMITTAL LIEGE IVOZ RAMET PEINT-EUROGAL</t>
  </si>
  <si>
    <t>86207-N01</t>
  </si>
  <si>
    <t>86207</t>
  </si>
  <si>
    <t>ARCELORMITTAL LIEGE IVOZ RAMET PEINT-EUR</t>
  </si>
  <si>
    <t>004883</t>
  </si>
  <si>
    <t>ARCELORMITTAL LIEGE RC KESSALES FLEMALLE</t>
  </si>
  <si>
    <t>84071-N01</t>
  </si>
  <si>
    <t>84071</t>
  </si>
  <si>
    <t>004879</t>
  </si>
  <si>
    <t>ARCELORMITTAL LIEGE SERAING</t>
  </si>
  <si>
    <t>85081-N01</t>
  </si>
  <si>
    <t>85081</t>
  </si>
  <si>
    <t>SERAING OUGREE</t>
  </si>
  <si>
    <t>005619</t>
  </si>
  <si>
    <t>ARLANXEO BELGIUM ZWIJNDRECHT</t>
  </si>
  <si>
    <t>21321-N01</t>
  </si>
  <si>
    <t>21321</t>
  </si>
  <si>
    <t>004715</t>
  </si>
  <si>
    <t>ASHLAND SPECIALTIES BELGIUM BVBA DOEL</t>
  </si>
  <si>
    <t>21451-N01</t>
  </si>
  <si>
    <t>21451</t>
  </si>
  <si>
    <t>004717</t>
  </si>
  <si>
    <t>ATPC-VTTI ANTWERP TERMINAL PROCESSING PLANT ANTWERPEN</t>
  </si>
  <si>
    <t>21221-N01</t>
  </si>
  <si>
    <t>21221</t>
  </si>
  <si>
    <t>ATPC-VTTI ANTWERP TERMINAL PROCESSING PL</t>
  </si>
  <si>
    <t>212210</t>
  </si>
  <si>
    <t>BASF 2 ANTWERPEN</t>
  </si>
  <si>
    <t>21187-N01</t>
  </si>
  <si>
    <t>21187</t>
  </si>
  <si>
    <t>007297</t>
  </si>
  <si>
    <t>BASF ANTWERPEN</t>
  </si>
  <si>
    <t>21191-N01</t>
  </si>
  <si>
    <t>21191</t>
  </si>
  <si>
    <t>004713</t>
  </si>
  <si>
    <t>BAXALTA / SHIRE LESSINES</t>
  </si>
  <si>
    <t>04741-N01</t>
  </si>
  <si>
    <t>4741</t>
  </si>
  <si>
    <t>006024</t>
  </si>
  <si>
    <t>BELASCO GENT</t>
  </si>
  <si>
    <t>42475-N01</t>
  </si>
  <si>
    <t>42475</t>
  </si>
  <si>
    <t>007300</t>
  </si>
  <si>
    <t>BELGOMALT SA GEMBLOUX</t>
  </si>
  <si>
    <t>51321-N01</t>
  </si>
  <si>
    <t>51321</t>
  </si>
  <si>
    <t>513210</t>
  </si>
  <si>
    <t>L-Zone</t>
  </si>
  <si>
    <t>BELGOMILK CVBA LANGEMARK</t>
  </si>
  <si>
    <t>48593-N01</t>
  </si>
  <si>
    <t>48593</t>
  </si>
  <si>
    <t>007175</t>
  </si>
  <si>
    <t>BELGOMILK KALLO</t>
  </si>
  <si>
    <t>42911-N01</t>
  </si>
  <si>
    <t>42911</t>
  </si>
  <si>
    <t>005892</t>
  </si>
  <si>
    <t>BELREF REFRACTORIES ST-GHISLAIN</t>
  </si>
  <si>
    <t>44521-N01</t>
  </si>
  <si>
    <t>44521</t>
  </si>
  <si>
    <t>445210</t>
  </si>
  <si>
    <t>BIOWANZE SA WANZE</t>
  </si>
  <si>
    <t>86455-N01</t>
  </si>
  <si>
    <t>86455</t>
  </si>
  <si>
    <t>005928</t>
  </si>
  <si>
    <t>BLANKEDALE TIENEN</t>
  </si>
  <si>
    <t>31127-N01</t>
  </si>
  <si>
    <t>31127</t>
  </si>
  <si>
    <t>006025</t>
  </si>
  <si>
    <t>BOREALIS KALLO</t>
  </si>
  <si>
    <t>42887-N01</t>
  </si>
  <si>
    <t>42887</t>
  </si>
  <si>
    <t>004744</t>
  </si>
  <si>
    <t>BOREALIS POLYMERS NV BERINGEN</t>
  </si>
  <si>
    <t>11517-N02</t>
  </si>
  <si>
    <t>11519</t>
  </si>
  <si>
    <t>004698</t>
  </si>
  <si>
    <t>BP CHEMBEL GEEL</t>
  </si>
  <si>
    <t>18091-N01</t>
  </si>
  <si>
    <t>18091</t>
  </si>
  <si>
    <t>004710</t>
  </si>
  <si>
    <t>BRUSSELS AIRPORT COMPANY N.V. ZAVENTEM</t>
  </si>
  <si>
    <t>32121-N01</t>
  </si>
  <si>
    <t>32121</t>
  </si>
  <si>
    <t>004727</t>
  </si>
  <si>
    <t>BURGO VIRTON</t>
  </si>
  <si>
    <t>87471-N01</t>
  </si>
  <si>
    <t>87471</t>
  </si>
  <si>
    <t>007170</t>
  </si>
  <si>
    <t xml:space="preserve">BVBA HERDI ZWIJNDRECHT </t>
  </si>
  <si>
    <t>21435-N01</t>
  </si>
  <si>
    <t>21435</t>
  </si>
  <si>
    <t>BVBA HERDI ZWIJNDRECHT</t>
  </si>
  <si>
    <t>007311</t>
  </si>
  <si>
    <t>CARGILL GENT</t>
  </si>
  <si>
    <t>42219-N01</t>
  </si>
  <si>
    <t>42219</t>
  </si>
  <si>
    <t>CARGILL NV GENT</t>
  </si>
  <si>
    <t>005929</t>
  </si>
  <si>
    <t>CARGILL MALT HERENT</t>
  </si>
  <si>
    <t>31409-N01</t>
  </si>
  <si>
    <t>31409</t>
  </si>
  <si>
    <t>004726</t>
  </si>
  <si>
    <t>CARGILL NV ANTWERPEN</t>
  </si>
  <si>
    <t>21131-N01</t>
  </si>
  <si>
    <t>21131</t>
  </si>
  <si>
    <t>211310</t>
  </si>
  <si>
    <t>CARMEUSE AISEMONT</t>
  </si>
  <si>
    <t>53191-N01</t>
  </si>
  <si>
    <t>53191</t>
  </si>
  <si>
    <t>004755</t>
  </si>
  <si>
    <t>CARMEUSE ENGIS</t>
  </si>
  <si>
    <t>86811-N01</t>
  </si>
  <si>
    <t>86811</t>
  </si>
  <si>
    <t>868110</t>
  </si>
  <si>
    <t>CARMEUSE SEILLES</t>
  </si>
  <si>
    <t>86741-N01</t>
  </si>
  <si>
    <t>86741</t>
  </si>
  <si>
    <t>004784</t>
  </si>
  <si>
    <t>CARMEUSE US. DE MOHA</t>
  </si>
  <si>
    <t>86711-N01</t>
  </si>
  <si>
    <t>86711</t>
  </si>
  <si>
    <t>004783</t>
  </si>
  <si>
    <t>CBR GENT</t>
  </si>
  <si>
    <t>42433-N01</t>
  </si>
  <si>
    <t>42433</t>
  </si>
  <si>
    <t>424330</t>
  </si>
  <si>
    <t>CBR LIXHE</t>
  </si>
  <si>
    <t>81081-N01</t>
  </si>
  <si>
    <t>81081</t>
  </si>
  <si>
    <t>004775</t>
  </si>
  <si>
    <t>CELANESE ACETATE</t>
  </si>
  <si>
    <t>15231-N01</t>
  </si>
  <si>
    <t>15231</t>
  </si>
  <si>
    <t>004706</t>
  </si>
  <si>
    <t>CHEMVIRON S.A.</t>
  </si>
  <si>
    <t>61327-N01</t>
  </si>
  <si>
    <t>61327</t>
  </si>
  <si>
    <t>004760</t>
  </si>
  <si>
    <t>CHEVRON PHILLIPS CHEM. INT. N.V. BERINGEN</t>
  </si>
  <si>
    <t>11517-N01</t>
  </si>
  <si>
    <t>11517</t>
  </si>
  <si>
    <t>CHEVRON PHILLIPS CHEM. INT. N.V. BERINGE</t>
  </si>
  <si>
    <t>115170</t>
  </si>
  <si>
    <t>CHEVRON PHILLIPS CHEM. INT. TESSENDERLO</t>
  </si>
  <si>
    <t>12075-N01</t>
  </si>
  <si>
    <t>12075</t>
  </si>
  <si>
    <t>004699</t>
  </si>
  <si>
    <t>CHEVRONTEXACO BLENDING PLANT</t>
  </si>
  <si>
    <t>42485-N02</t>
  </si>
  <si>
    <t>49605</t>
  </si>
  <si>
    <t>CHEVRONTEXACO GHENT BLENDING PLANT</t>
  </si>
  <si>
    <t>424850</t>
  </si>
  <si>
    <t>CHIYODA GENK</t>
  </si>
  <si>
    <t>13071-N01</t>
  </si>
  <si>
    <t>13071</t>
  </si>
  <si>
    <t>005612</t>
  </si>
  <si>
    <t>CITRIQUE BELGE TIENEN</t>
  </si>
  <si>
    <t>31153-N01</t>
  </si>
  <si>
    <t>31153</t>
  </si>
  <si>
    <t>004725</t>
  </si>
  <si>
    <t>CMI DEFENCE SA AUBANGE</t>
  </si>
  <si>
    <t>87553-N01</t>
  </si>
  <si>
    <t>87553</t>
  </si>
  <si>
    <t>875530</t>
  </si>
  <si>
    <t>CNH INDUSTRIAL ANTWERPEN</t>
  </si>
  <si>
    <t>21105-N01</t>
  </si>
  <si>
    <t>21105</t>
  </si>
  <si>
    <t>005017</t>
  </si>
  <si>
    <t>COCA-COLA ENTERPRISES BELGIUM GENT</t>
  </si>
  <si>
    <t>42187-N01</t>
  </si>
  <si>
    <t>42187</t>
  </si>
  <si>
    <t>421870</t>
  </si>
  <si>
    <t>CRI CATALYST COMPANY BELGIUM</t>
  </si>
  <si>
    <t>42485-N01</t>
  </si>
  <si>
    <t>42485</t>
  </si>
  <si>
    <t>006145</t>
  </si>
  <si>
    <t>DAF VLAANDEREN OEVEL</t>
  </si>
  <si>
    <t>18071-N01</t>
  </si>
  <si>
    <t>18071</t>
  </si>
  <si>
    <t>180710</t>
  </si>
  <si>
    <t>DICALITE EUROPE NORD GENT</t>
  </si>
  <si>
    <t>42539-N01</t>
  </si>
  <si>
    <t>42539</t>
  </si>
  <si>
    <t>005016</t>
  </si>
  <si>
    <t>DOUWE EGBERTS RETAIL BELGIUM GRIMBERGEN</t>
  </si>
  <si>
    <t>30135-N01</t>
  </si>
  <si>
    <t>30135</t>
  </si>
  <si>
    <t>301350</t>
  </si>
  <si>
    <t>DUMONT WAUTIER HERMALLE-SOUS-HUY</t>
  </si>
  <si>
    <t>86321-N01</t>
  </si>
  <si>
    <t>86321</t>
  </si>
  <si>
    <t>DUMONT-WAUTIER HERMALLE-SOUS-HUY</t>
  </si>
  <si>
    <t>004781</t>
  </si>
  <si>
    <t>ECOPOWER HAM</t>
  </si>
  <si>
    <t>12097-N01</t>
  </si>
  <si>
    <t>12097</t>
  </si>
  <si>
    <t>007298</t>
  </si>
  <si>
    <t>ERACHEM COMILOG HAUTRAGE</t>
  </si>
  <si>
    <t>44517-N01</t>
  </si>
  <si>
    <t>44517</t>
  </si>
  <si>
    <t>004749</t>
  </si>
  <si>
    <t>ESSITY BELGIUM STEMBERT</t>
  </si>
  <si>
    <t>81643-N01</t>
  </si>
  <si>
    <t>81643</t>
  </si>
  <si>
    <t>004777</t>
  </si>
  <si>
    <t>ETERNIT KAPELLE O/D BOS</t>
  </si>
  <si>
    <t>32521-N01</t>
  </si>
  <si>
    <t>32521</t>
  </si>
  <si>
    <t>004728</t>
  </si>
  <si>
    <t>EVERZINC BELGIUM ANGLEUR</t>
  </si>
  <si>
    <t>83657-N01</t>
  </si>
  <si>
    <t>83657</t>
  </si>
  <si>
    <t>836570</t>
  </si>
  <si>
    <t>EVONIK ANTWERPEN (80 BAR)</t>
  </si>
  <si>
    <t>21561-N01</t>
  </si>
  <si>
    <t>21561</t>
  </si>
  <si>
    <t>EVONIK ANTWERPEN (80 barg)</t>
  </si>
  <si>
    <t>004718</t>
  </si>
  <si>
    <t>EXXONMOBIL CHEM. BELG. APP</t>
  </si>
  <si>
    <t>21325-N01</t>
  </si>
  <si>
    <t>21325</t>
  </si>
  <si>
    <t>004716</t>
  </si>
  <si>
    <t>EXXONMOBIL CHEM. BELG. MPP</t>
  </si>
  <si>
    <t>12121-N01</t>
  </si>
  <si>
    <t>12121</t>
  </si>
  <si>
    <t>004701</t>
  </si>
  <si>
    <t>EXXONMOBIL PETR. &amp; CHEM. BVBA ANTWERPEN</t>
  </si>
  <si>
    <t>22363-N01</t>
  </si>
  <si>
    <t>22363</t>
  </si>
  <si>
    <t>005921</t>
  </si>
  <si>
    <t>FABRIQUE NATIONALE HERSTAL</t>
  </si>
  <si>
    <t>83321-N01</t>
  </si>
  <si>
    <t>83321</t>
  </si>
  <si>
    <t>833210</t>
  </si>
  <si>
    <t>FARM FRITES LOMMEL</t>
  </si>
  <si>
    <t>11031-N01</t>
  </si>
  <si>
    <t>11031</t>
  </si>
  <si>
    <t>007352</t>
  </si>
  <si>
    <t>FERTIKAL KALLO</t>
  </si>
  <si>
    <t>42895-N01</t>
  </si>
  <si>
    <t>42895</t>
  </si>
  <si>
    <t>428950</t>
  </si>
  <si>
    <t>FUJI OIL EUROPE ERTVELDE</t>
  </si>
  <si>
    <t>42445-N01</t>
  </si>
  <si>
    <t>42445</t>
  </si>
  <si>
    <t>005013</t>
  </si>
  <si>
    <t>GABRIEL TECHNOLOGIE GHLIN</t>
  </si>
  <si>
    <t>73283-N01</t>
  </si>
  <si>
    <t>73283</t>
  </si>
  <si>
    <t>732830</t>
  </si>
  <si>
    <t>GENENCOR BRUGGE</t>
  </si>
  <si>
    <t>46331-N01</t>
  </si>
  <si>
    <t>46331</t>
  </si>
  <si>
    <t>463310</t>
  </si>
  <si>
    <t>GERRESHEIMER MOMIGNIES</t>
  </si>
  <si>
    <t>62291-N01</t>
  </si>
  <si>
    <t>62291</t>
  </si>
  <si>
    <t>005251</t>
  </si>
  <si>
    <t>HOLCIM (BELGIQUE) SA SITE DE OBOURG</t>
  </si>
  <si>
    <t>01775-N01</t>
  </si>
  <si>
    <t>1775</t>
  </si>
  <si>
    <t>004693</t>
  </si>
  <si>
    <t>HONDA MOTOR EUROPE LOGISTICS NV GENT</t>
  </si>
  <si>
    <t>42521-N01</t>
  </si>
  <si>
    <t>42521</t>
  </si>
  <si>
    <t>425210</t>
  </si>
  <si>
    <t>IMERYS MINERAUX BELGIQUE VISE</t>
  </si>
  <si>
    <t>81083-N01</t>
  </si>
  <si>
    <t>81083</t>
  </si>
  <si>
    <t>005293</t>
  </si>
  <si>
    <t>IMERYS TALC GENT</t>
  </si>
  <si>
    <t>42535-N01</t>
  </si>
  <si>
    <t>42535</t>
  </si>
  <si>
    <t>425350</t>
  </si>
  <si>
    <t>INBEV LEUVEN</t>
  </si>
  <si>
    <t>31423-N01</t>
  </si>
  <si>
    <t>31423</t>
  </si>
  <si>
    <t>005958</t>
  </si>
  <si>
    <t>INDUSTEEL BELGIUM CHARLEROI</t>
  </si>
  <si>
    <t>54461-N01</t>
  </si>
  <si>
    <t>54461</t>
  </si>
  <si>
    <t>005914</t>
  </si>
  <si>
    <t>INEOS 1 FELUY SPRL</t>
  </si>
  <si>
    <t>61333-N01</t>
  </si>
  <si>
    <t>61333</t>
  </si>
  <si>
    <t>INEOS FELUY SPRL 1+2</t>
  </si>
  <si>
    <t>005915</t>
  </si>
  <si>
    <t>INEOS 2 FELUY SPRL</t>
  </si>
  <si>
    <t>61325-N01</t>
  </si>
  <si>
    <t>61325</t>
  </si>
  <si>
    <t>INEOS MANUFACTURING BELGIUM LILLO</t>
  </si>
  <si>
    <t>21173-N01</t>
  </si>
  <si>
    <t>21173</t>
  </si>
  <si>
    <t>004712</t>
  </si>
  <si>
    <t>INEOS ZWIJNDRECHT</t>
  </si>
  <si>
    <t>21327-N01</t>
  </si>
  <si>
    <t>21327</t>
  </si>
  <si>
    <t>INEOS NV + INEOS OXIDE UTILITIES NV ZWIJ</t>
  </si>
  <si>
    <t>005909</t>
  </si>
  <si>
    <t>INOVYN S.A. JEMEPPE-SUR-SAMBRE</t>
  </si>
  <si>
    <t>52291-N01</t>
  </si>
  <si>
    <t>52291</t>
  </si>
  <si>
    <t>004754</t>
  </si>
  <si>
    <t>INTERBREW PIEDBOEUF JUPILLE</t>
  </si>
  <si>
    <t>83511-N01</t>
  </si>
  <si>
    <t>83511</t>
  </si>
  <si>
    <t>004778</t>
  </si>
  <si>
    <t>INTERVEST OFFICES HERENTALS</t>
  </si>
  <si>
    <t>01301-N01</t>
  </si>
  <si>
    <t>1301</t>
  </si>
  <si>
    <t>13010</t>
  </si>
  <si>
    <t>JINDAL FILMS EUROPE VIRTON LLC</t>
  </si>
  <si>
    <t>87461-N01</t>
  </si>
  <si>
    <t>87461</t>
  </si>
  <si>
    <t>004788</t>
  </si>
  <si>
    <t>KANEKA BELGIUM OEVEL</t>
  </si>
  <si>
    <t>18061-N01</t>
  </si>
  <si>
    <t>18061</t>
  </si>
  <si>
    <t>004709</t>
  </si>
  <si>
    <t>KNAUF INSULATION SPRL</t>
  </si>
  <si>
    <t>05055-N01</t>
  </si>
  <si>
    <t>5055</t>
  </si>
  <si>
    <t>004690</t>
  </si>
  <si>
    <t>KNAUF-GIPS EHEIN</t>
  </si>
  <si>
    <t>86363-N01</t>
  </si>
  <si>
    <t>86363</t>
  </si>
  <si>
    <t>004780</t>
  </si>
  <si>
    <t>KRONOS EUROPE LANGERBRUGGE</t>
  </si>
  <si>
    <t>42489-N01</t>
  </si>
  <si>
    <t>42489</t>
  </si>
  <si>
    <t>004741</t>
  </si>
  <si>
    <t>LAMBIOTTE CIE A MARBEHAN</t>
  </si>
  <si>
    <t>87140-N01</t>
  </si>
  <si>
    <t>87141</t>
  </si>
  <si>
    <t>871410</t>
  </si>
  <si>
    <t>LANXESS NV (VESTIGING KALLO)</t>
  </si>
  <si>
    <t>21449-N01</t>
  </si>
  <si>
    <t>21449</t>
  </si>
  <si>
    <t>004868</t>
  </si>
  <si>
    <t>LANXESS NV (vestiging Lillo)</t>
  </si>
  <si>
    <t>21759-N01</t>
  </si>
  <si>
    <t>21759</t>
  </si>
  <si>
    <t>LANXESS LILLO + PP/CHP COVESTRO ANTWERP</t>
  </si>
  <si>
    <t>007349</t>
  </si>
  <si>
    <t>LAWTER BVBA KALLO</t>
  </si>
  <si>
    <t>42889-N01</t>
  </si>
  <si>
    <t>42889</t>
  </si>
  <si>
    <t>428890</t>
  </si>
  <si>
    <t>LHOIST JEMELLE</t>
  </si>
  <si>
    <t>87061-N01</t>
  </si>
  <si>
    <t>87061</t>
  </si>
  <si>
    <t>004786</t>
  </si>
  <si>
    <t>LOCK'O ATHUS</t>
  </si>
  <si>
    <t>87555-N01</t>
  </si>
  <si>
    <t>87555</t>
  </si>
  <si>
    <t xml:space="preserve">LOCK'O ATHUS </t>
  </si>
  <si>
    <t>875550</t>
  </si>
  <si>
    <t>LRM LEASE LOMMEL</t>
  </si>
  <si>
    <t>11049-N01</t>
  </si>
  <si>
    <t>11049</t>
  </si>
  <si>
    <t>004695</t>
  </si>
  <si>
    <t>LUTOSA LEUZE</t>
  </si>
  <si>
    <t>44303-N01</t>
  </si>
  <si>
    <t>44303</t>
  </si>
  <si>
    <t>443030</t>
  </si>
  <si>
    <t>LUYTEN SA MARCHE-LES-DAMES</t>
  </si>
  <si>
    <t>86765-N01</t>
  </si>
  <si>
    <t>86765</t>
  </si>
  <si>
    <t>867650</t>
  </si>
  <si>
    <t>MAGOLUX MESSANCY</t>
  </si>
  <si>
    <t>87541-N01</t>
  </si>
  <si>
    <t>87541</t>
  </si>
  <si>
    <t>875410</t>
  </si>
  <si>
    <t>MAGOTTEAUX INTERNATIONAL SA VAUX-SOUS-CHEVREMONT</t>
  </si>
  <si>
    <t>83621-N01</t>
  </si>
  <si>
    <t>83621</t>
  </si>
  <si>
    <t>MAGOTTEAUX INTERNATIONAL SA</t>
  </si>
  <si>
    <t>836210</t>
  </si>
  <si>
    <t>MARICHAL KETIN</t>
  </si>
  <si>
    <t>85057-N01</t>
  </si>
  <si>
    <t>85057</t>
  </si>
  <si>
    <t>MD VERRE SA GHLIN</t>
  </si>
  <si>
    <t>74171-N01</t>
  </si>
  <si>
    <t>74171</t>
  </si>
  <si>
    <t>004773</t>
  </si>
  <si>
    <t>METALLO BELGIUM BEERSE</t>
  </si>
  <si>
    <t>01211-N01</t>
  </si>
  <si>
    <t>1211</t>
  </si>
  <si>
    <t>004691</t>
  </si>
  <si>
    <t>MONDELEZ BELGIUM BISCUITS PROD HERENTALS</t>
  </si>
  <si>
    <t>01291-N01</t>
  </si>
  <si>
    <t>1291</t>
  </si>
  <si>
    <t>004689</t>
  </si>
  <si>
    <t>MONSANTO ANTWERPEN</t>
  </si>
  <si>
    <t>21581-N01</t>
  </si>
  <si>
    <t>21581</t>
  </si>
  <si>
    <t>004719</t>
  </si>
  <si>
    <t>MONUMENT CHEMICAL BVBA KALLO</t>
  </si>
  <si>
    <t>21443-N01</t>
  </si>
  <si>
    <t>21443</t>
  </si>
  <si>
    <t>214430</t>
  </si>
  <si>
    <t>MOUTERIJ ALBERT PUURS</t>
  </si>
  <si>
    <t>32591-N01</t>
  </si>
  <si>
    <t>32591</t>
  </si>
  <si>
    <t>004731</t>
  </si>
  <si>
    <t>NGK CERAMICS EUROPE BAUDOUR</t>
  </si>
  <si>
    <t>74141-N01</t>
  </si>
  <si>
    <t>74141</t>
  </si>
  <si>
    <t>004771</t>
  </si>
  <si>
    <t>NITTO GENK</t>
  </si>
  <si>
    <t>13067-N01</t>
  </si>
  <si>
    <t>13067</t>
  </si>
  <si>
    <t>005613</t>
  </si>
  <si>
    <t>NLMK CLABECQ</t>
  </si>
  <si>
    <t>34341-N01</t>
  </si>
  <si>
    <t>34341</t>
  </si>
  <si>
    <t>004733</t>
  </si>
  <si>
    <t xml:space="preserve">NLMK II LA LOUVIERE </t>
  </si>
  <si>
    <t>61245-N01</t>
  </si>
  <si>
    <t>61245</t>
  </si>
  <si>
    <t>005907</t>
  </si>
  <si>
    <t>NORBORD NV GENK</t>
  </si>
  <si>
    <t>15067-N01</t>
  </si>
  <si>
    <t>15067</t>
  </si>
  <si>
    <t>005018</t>
  </si>
  <si>
    <t>NYRSTAR BELGIUM NV BALEN</t>
  </si>
  <si>
    <t>11415-N01</t>
  </si>
  <si>
    <t>11415</t>
  </si>
  <si>
    <t>114150</t>
  </si>
  <si>
    <t>OILTANKING STOLTHAVEN ANTWERP</t>
  </si>
  <si>
    <t>21161-N01</t>
  </si>
  <si>
    <t>21161</t>
  </si>
  <si>
    <t>211610</t>
  </si>
  <si>
    <t>OLEON NV ERTVELDE</t>
  </si>
  <si>
    <t>42451-N01</t>
  </si>
  <si>
    <t>42451</t>
  </si>
  <si>
    <t>004740</t>
  </si>
  <si>
    <t>OMYA SA HARMIGNIES</t>
  </si>
  <si>
    <t>01823-N01</t>
  </si>
  <si>
    <t>1823</t>
  </si>
  <si>
    <t>18230</t>
  </si>
  <si>
    <t>ORAFTI OREYE</t>
  </si>
  <si>
    <t>81263-N01</t>
  </si>
  <si>
    <t>81263</t>
  </si>
  <si>
    <t>005852</t>
  </si>
  <si>
    <t>OSTEND BASIC CHEMICALS NV OOSTENDE</t>
  </si>
  <si>
    <t>41295-N01</t>
  </si>
  <si>
    <t>41295</t>
  </si>
  <si>
    <t>005019</t>
  </si>
  <si>
    <t>PANASONIC ENERGY BELGIUM TESSENDERLO</t>
  </si>
  <si>
    <t>12341-N01</t>
  </si>
  <si>
    <t>12341</t>
  </si>
  <si>
    <t>123410</t>
  </si>
  <si>
    <t>PITTSBURGH CORNING TESSENDERLO</t>
  </si>
  <si>
    <t>12331-N01</t>
  </si>
  <si>
    <t>12331</t>
  </si>
  <si>
    <t>004702</t>
  </si>
  <si>
    <t>PP/ CHP ALCOBIOFUEL GENT</t>
  </si>
  <si>
    <t>42213-N02</t>
  </si>
  <si>
    <t>42223</t>
  </si>
  <si>
    <t>Combined Heat and Power</t>
  </si>
  <si>
    <t>PP/ CHP CARGILL OIL PACKERS IZEGEM</t>
  </si>
  <si>
    <t>46029-N01</t>
  </si>
  <si>
    <t>46029</t>
  </si>
  <si>
    <t>005896</t>
  </si>
  <si>
    <t>PP/ CHP GP ANTWERPEN</t>
  </si>
  <si>
    <t>21625-N01</t>
  </si>
  <si>
    <t>21625</t>
  </si>
  <si>
    <t>005938</t>
  </si>
  <si>
    <t>PP/ CHP OLEON ERTVELDE</t>
  </si>
  <si>
    <t>42457-N01</t>
  </si>
  <si>
    <t>42457</t>
  </si>
  <si>
    <t>PP/ CHP TEREOS SYRAL AALST</t>
  </si>
  <si>
    <t>41045-N01</t>
  </si>
  <si>
    <t>41045</t>
  </si>
  <si>
    <t>TEREOS STARCH &amp; SWEETENERS + CHP AALST</t>
  </si>
  <si>
    <t>004818</t>
  </si>
  <si>
    <t>PP/ DROGENBOS STEG</t>
  </si>
  <si>
    <t>30179-N01</t>
  </si>
  <si>
    <t>30179</t>
  </si>
  <si>
    <t>PP/ DROGENBOS (CC)</t>
  </si>
  <si>
    <t>004817</t>
  </si>
  <si>
    <t>PP/ EBL RODENHUIZE</t>
  </si>
  <si>
    <t>42227-N01</t>
  </si>
  <si>
    <t>42227</t>
  </si>
  <si>
    <t>005933</t>
  </si>
  <si>
    <t>PP/ EDF LUMINUS ANGLEUR</t>
  </si>
  <si>
    <t>83097-N02</t>
  </si>
  <si>
    <t>83091</t>
  </si>
  <si>
    <t>004827</t>
  </si>
  <si>
    <t>42499-N01</t>
  </si>
  <si>
    <t>PP/ EDF LUMINUS LE VAL SERAING (CC)</t>
  </si>
  <si>
    <t>86853-N01</t>
  </si>
  <si>
    <t>86853</t>
  </si>
  <si>
    <t>004829</t>
  </si>
  <si>
    <t>PP/ EDF LUMINUS RINGVAART GENT (CC)</t>
  </si>
  <si>
    <t>42351-N01</t>
  </si>
  <si>
    <t>42351</t>
  </si>
  <si>
    <t>004819</t>
  </si>
  <si>
    <t xml:space="preserve">PP/ GENERATION BRUSSELS VILVOORDE </t>
  </si>
  <si>
    <t>07485-N01</t>
  </si>
  <si>
    <t>7485</t>
  </si>
  <si>
    <t>PP/ EM GENERATION BRUSSELS VILVOORDE</t>
  </si>
  <si>
    <t>004980</t>
  </si>
  <si>
    <t>PP/ HERDERSBRUG BRUGGE (CC)</t>
  </si>
  <si>
    <t>07131-N01</t>
  </si>
  <si>
    <t>7131</t>
  </si>
  <si>
    <t>004809</t>
  </si>
  <si>
    <t>PP/ LES AWIRS</t>
  </si>
  <si>
    <t>86083-N01</t>
  </si>
  <si>
    <t>86083</t>
  </si>
  <si>
    <t>004828</t>
  </si>
  <si>
    <t>PP/ MARCINELLE ENERGIE</t>
  </si>
  <si>
    <t>63321-N01</t>
  </si>
  <si>
    <t>63321</t>
  </si>
  <si>
    <t>005934</t>
  </si>
  <si>
    <t>PP/ ST.-GHISLAIN (CC)</t>
  </si>
  <si>
    <t>75751-N01</t>
  </si>
  <si>
    <t>75751</t>
  </si>
  <si>
    <t>757510</t>
  </si>
  <si>
    <t>PP/Amercoeur Auxiliaries Roux</t>
  </si>
  <si>
    <t>55143-N02</t>
  </si>
  <si>
    <t>55147</t>
  </si>
  <si>
    <t>PP/ AMERCOEUR AUXILIARIES ROUX</t>
  </si>
  <si>
    <t>007139</t>
  </si>
  <si>
    <t>PP/CHP COVESTRO ANTWERPEN</t>
  </si>
  <si>
    <t>21757-N01</t>
  </si>
  <si>
    <t>21757</t>
  </si>
  <si>
    <t>PP/CHP EBL EVONIK DEGUSSA 2 ANTWERPEN</t>
  </si>
  <si>
    <t>21561-N03</t>
  </si>
  <si>
    <t>21569</t>
  </si>
  <si>
    <t>PP/CHP EBL EVONIK DEGUSSA ANTWERPEN</t>
  </si>
  <si>
    <t>21561-N02</t>
  </si>
  <si>
    <t>21563</t>
  </si>
  <si>
    <t>PP/CHP EBL ZWIJNDRECHT</t>
  </si>
  <si>
    <t>21311-N01</t>
  </si>
  <si>
    <t>21311</t>
  </si>
  <si>
    <t>005936</t>
  </si>
  <si>
    <t>PP/CHP EDF LUMINUS IZEGEM</t>
  </si>
  <si>
    <t>46027-N01</t>
  </si>
  <si>
    <t>46027</t>
  </si>
  <si>
    <t>004822</t>
  </si>
  <si>
    <t>PP/CHP INEOS OXIDE UTILITIES NV ZWIJNDRECHT</t>
  </si>
  <si>
    <t>04221-N01</t>
  </si>
  <si>
    <t>4221</t>
  </si>
  <si>
    <t>PP/CHP INEOS PHENOL DOEL</t>
  </si>
  <si>
    <t>21455-N01</t>
  </si>
  <si>
    <t>21455</t>
  </si>
  <si>
    <t>INEOS PHENOL DOEL</t>
  </si>
  <si>
    <t>005564</t>
  </si>
  <si>
    <t>PP/CHP INOVYN JEMEPPE</t>
  </si>
  <si>
    <t>52293-N01</t>
  </si>
  <si>
    <t>52293</t>
  </si>
  <si>
    <t>522930</t>
  </si>
  <si>
    <t>PP/CHP MONSANTO ANTWERPEN</t>
  </si>
  <si>
    <t>21581-N02</t>
  </si>
  <si>
    <t>21583</t>
  </si>
  <si>
    <t>PP/CHP OUDEGEM PAPIER</t>
  </si>
  <si>
    <t>49577-N01</t>
  </si>
  <si>
    <t>49577</t>
  </si>
  <si>
    <t>004834</t>
  </si>
  <si>
    <t>PP/CHP SAPPI LANAKEN</t>
  </si>
  <si>
    <t>15241-N02</t>
  </si>
  <si>
    <t>15243</t>
  </si>
  <si>
    <t>SAPPI LANAKEN</t>
  </si>
  <si>
    <t>004707</t>
  </si>
  <si>
    <t>PP/CHP TOTAL RAFFINADERIJ ANTWERPEN</t>
  </si>
  <si>
    <t>21761-N01</t>
  </si>
  <si>
    <t>21761</t>
  </si>
  <si>
    <t>004815</t>
  </si>
  <si>
    <t>PP/EBL AMERCOEUR 3</t>
  </si>
  <si>
    <t>55143-N01</t>
  </si>
  <si>
    <t>55143</t>
  </si>
  <si>
    <t>PP/ EBL AMERCOEUR 3</t>
  </si>
  <si>
    <t>005941</t>
  </si>
  <si>
    <t>PP/EBL ZELZATE</t>
  </si>
  <si>
    <t>42211-N01</t>
  </si>
  <si>
    <t>42211</t>
  </si>
  <si>
    <t>PP/ EBL ZELZATE</t>
  </si>
  <si>
    <t>005940</t>
  </si>
  <si>
    <t>PP/EDF LUMINUS ANGLEUR TG4</t>
  </si>
  <si>
    <t>83097-N01</t>
  </si>
  <si>
    <t>83097</t>
  </si>
  <si>
    <t>PP/T-POWER TESSENDERLO</t>
  </si>
  <si>
    <t>12061-N01</t>
  </si>
  <si>
    <t>12061</t>
  </si>
  <si>
    <t>005955</t>
  </si>
  <si>
    <t>PRAXAIR LILLO</t>
  </si>
  <si>
    <t>21641-N01</t>
  </si>
  <si>
    <t>21641</t>
  </si>
  <si>
    <t>007296</t>
  </si>
  <si>
    <t>PRAYON ENGIS</t>
  </si>
  <si>
    <t>86649-N01</t>
  </si>
  <si>
    <t>86649</t>
  </si>
  <si>
    <t>004782</t>
  </si>
  <si>
    <t>PRAYON PUURS</t>
  </si>
  <si>
    <t>32571-N01</t>
  </si>
  <si>
    <t>32571</t>
  </si>
  <si>
    <t>004730</t>
  </si>
  <si>
    <t>RAPERIE DE LONGCHAMPS</t>
  </si>
  <si>
    <t>05441-N01</t>
  </si>
  <si>
    <t>5441</t>
  </si>
  <si>
    <t>005855</t>
  </si>
  <si>
    <t>ROUSSELOT GENT</t>
  </si>
  <si>
    <t>42553-N01</t>
  </si>
  <si>
    <t>42553</t>
  </si>
  <si>
    <t>004743</t>
  </si>
  <si>
    <t>SADACI GENT</t>
  </si>
  <si>
    <t>42497-N01</t>
  </si>
  <si>
    <t>42497</t>
  </si>
  <si>
    <t>424970</t>
  </si>
  <si>
    <t>SAFRAN AERO BOOSTERS MILMORT</t>
  </si>
  <si>
    <t>81155-N01</t>
  </si>
  <si>
    <t>81155</t>
  </si>
  <si>
    <t>811550</t>
  </si>
  <si>
    <t>SAINT GOBAIN CONSTRUCTION PRODUCTS BELGIUM NV KALLO</t>
  </si>
  <si>
    <t>42891-N01</t>
  </si>
  <si>
    <t>42891</t>
  </si>
  <si>
    <t>ST GOBAIN CONSTR. PROD. BELG. NV KALLO</t>
  </si>
  <si>
    <t>428910</t>
  </si>
  <si>
    <t>SAPA RC PROFILES GHLIN</t>
  </si>
  <si>
    <t>74161-N01</t>
  </si>
  <si>
    <t>74161</t>
  </si>
  <si>
    <t>004772</t>
  </si>
  <si>
    <t>15241-N01</t>
  </si>
  <si>
    <t>15241</t>
  </si>
  <si>
    <t>SCJ STOVE WORKS SPRL COUVIN</t>
  </si>
  <si>
    <t>53271-N01</t>
  </si>
  <si>
    <t>53271</t>
  </si>
  <si>
    <t>532710</t>
  </si>
  <si>
    <t>SEGAL SA IVOZ-RAMET</t>
  </si>
  <si>
    <t>86207-N02</t>
  </si>
  <si>
    <t>86213</t>
  </si>
  <si>
    <t>007155</t>
  </si>
  <si>
    <t>SIBELCO LOMMEL</t>
  </si>
  <si>
    <t>11043-N01</t>
  </si>
  <si>
    <t>11043</t>
  </si>
  <si>
    <t>110430</t>
  </si>
  <si>
    <t>SIBELCO MOL</t>
  </si>
  <si>
    <t>11441-N01</t>
  </si>
  <si>
    <t>11441</t>
  </si>
  <si>
    <t>004696</t>
  </si>
  <si>
    <t>SINTERCO MARCHE-LES-DAMES</t>
  </si>
  <si>
    <t>86773-N01</t>
  </si>
  <si>
    <t>86773</t>
  </si>
  <si>
    <t>SINTERCO SA MARCHE-LES-DAMES</t>
  </si>
  <si>
    <t>005931</t>
  </si>
  <si>
    <t>SMURFIT KAPPA CARTOMILLS GHLIN</t>
  </si>
  <si>
    <t>73269-N01</t>
  </si>
  <si>
    <t>73269</t>
  </si>
  <si>
    <t>732690</t>
  </si>
  <si>
    <t>SNC MICHELMAN INT. AUBANGE</t>
  </si>
  <si>
    <t>87563-N01</t>
  </si>
  <si>
    <t>87563</t>
  </si>
  <si>
    <t>875630</t>
  </si>
  <si>
    <t>SOCOGETRA AUBANGE</t>
  </si>
  <si>
    <t>87575-N01</t>
  </si>
  <si>
    <t>87575</t>
  </si>
  <si>
    <t>007146</t>
  </si>
  <si>
    <t>SOLAREC RECOGNE</t>
  </si>
  <si>
    <t>87121-N01</t>
  </si>
  <si>
    <t>87121</t>
  </si>
  <si>
    <t>004787</t>
  </si>
  <si>
    <t>SONACA CHARLEROI GOSSELIES</t>
  </si>
  <si>
    <t>55103-N01</t>
  </si>
  <si>
    <t>55103</t>
  </si>
  <si>
    <t>551030</t>
  </si>
  <si>
    <t>SORESIC CHARLEROI</t>
  </si>
  <si>
    <t>52121-N01</t>
  </si>
  <si>
    <t>52121</t>
  </si>
  <si>
    <t>004752</t>
  </si>
  <si>
    <t>SOVITEC FLEURUS</t>
  </si>
  <si>
    <t>52213-N01</t>
  </si>
  <si>
    <t>52213</t>
  </si>
  <si>
    <t>007135</t>
  </si>
  <si>
    <t>SPANOLUX VIELSALM</t>
  </si>
  <si>
    <t>89789-N01</t>
  </si>
  <si>
    <t>89789</t>
  </si>
  <si>
    <t>006008</t>
  </si>
  <si>
    <t>STORA ENSO LANGERBRUGGE</t>
  </si>
  <si>
    <t>42571-N01</t>
  </si>
  <si>
    <t>42571</t>
  </si>
  <si>
    <t>425710</t>
  </si>
  <si>
    <t>STUKWERKERS HAVENBEDRIJF GENT</t>
  </si>
  <si>
    <t>42527-N01</t>
  </si>
  <si>
    <t>42527</t>
  </si>
  <si>
    <t>425270</t>
  </si>
  <si>
    <t>SUCRERIE DE WANZE</t>
  </si>
  <si>
    <t>86709-N01</t>
  </si>
  <si>
    <t>86709</t>
  </si>
  <si>
    <t>004679</t>
  </si>
  <si>
    <t>SUMITOMO BAKELITE EUROPE NV DIEPENBEEK</t>
  </si>
  <si>
    <t>13065-N01</t>
  </si>
  <si>
    <t>13065</t>
  </si>
  <si>
    <t>130650</t>
  </si>
  <si>
    <t>SYLVANIA TIENEN</t>
  </si>
  <si>
    <t>31151-N01</t>
  </si>
  <si>
    <t>31151</t>
  </si>
  <si>
    <t>311510</t>
  </si>
  <si>
    <t>SYNGENTA CHEMICALS SENEFFE</t>
  </si>
  <si>
    <t>05573-N01</t>
  </si>
  <si>
    <t>5573</t>
  </si>
  <si>
    <t>55730</t>
  </si>
  <si>
    <t>Stadsbader Kallo</t>
  </si>
  <si>
    <t>42907-N01</t>
  </si>
  <si>
    <t>42907</t>
  </si>
  <si>
    <t>STADSBADER KALLO</t>
  </si>
  <si>
    <t>007323</t>
  </si>
  <si>
    <t>TAMINCO GENT</t>
  </si>
  <si>
    <t>42505-N01</t>
  </si>
  <si>
    <t>42505</t>
  </si>
  <si>
    <t>005902</t>
  </si>
  <si>
    <t>TEREOS STARCH &amp; SWEETENERS BELGIUM AALST</t>
  </si>
  <si>
    <t>41031-N01</t>
  </si>
  <si>
    <t>41031</t>
  </si>
  <si>
    <t>TESSENDERLO CHEMIE HAM</t>
  </si>
  <si>
    <t>12105-N01</t>
  </si>
  <si>
    <t>12105</t>
  </si>
  <si>
    <t>007185</t>
  </si>
  <si>
    <t>TESSENDERLO CHEMIE VILVOORDE</t>
  </si>
  <si>
    <t>32271-N01</t>
  </si>
  <si>
    <t>32271</t>
  </si>
  <si>
    <t>322710</t>
  </si>
  <si>
    <t>THY MARCINELLE CHARLEROI</t>
  </si>
  <si>
    <t>54543-N01</t>
  </si>
  <si>
    <t>54543</t>
  </si>
  <si>
    <t>004875</t>
  </si>
  <si>
    <t>THY MARCINELLE DAMPREMY</t>
  </si>
  <si>
    <t>54365-N01</t>
  </si>
  <si>
    <t>54365</t>
  </si>
  <si>
    <t>004873</t>
  </si>
  <si>
    <t>TI GROUP AUTOMOTIVE SYSTEMS WANDRE</t>
  </si>
  <si>
    <t>83247-N01</t>
  </si>
  <si>
    <t>83247</t>
  </si>
  <si>
    <t>005298</t>
  </si>
  <si>
    <t>TIENSE SUIKERRAFFINADERIJ TIENEN</t>
  </si>
  <si>
    <t>31121-N01</t>
  </si>
  <si>
    <t>31121</t>
  </si>
  <si>
    <t>004724</t>
  </si>
  <si>
    <t>TIMAC AGRO BELUX SA MARCHIENNE-AU-PONT</t>
  </si>
  <si>
    <t>55159-N01</t>
  </si>
  <si>
    <t>55159</t>
  </si>
  <si>
    <t>551590</t>
  </si>
  <si>
    <t>TOMW@TT BVBA SINT-GILLIS-WAAS</t>
  </si>
  <si>
    <t>42851-N01</t>
  </si>
  <si>
    <t>42851</t>
  </si>
  <si>
    <t>005957</t>
  </si>
  <si>
    <t>TOTAL OLEFINS ANTWERP SITE A</t>
  </si>
  <si>
    <t>22321-N01</t>
  </si>
  <si>
    <t>22321</t>
  </si>
  <si>
    <t>004720</t>
  </si>
  <si>
    <t>TOTAL OLEFINS ANTWERP SITE C</t>
  </si>
  <si>
    <t>21329-N01</t>
  </si>
  <si>
    <t>21329</t>
  </si>
  <si>
    <t>213290</t>
  </si>
  <si>
    <t>TOTAL PETROCHEMICALS FELUY</t>
  </si>
  <si>
    <t>61329-N01</t>
  </si>
  <si>
    <t>61329</t>
  </si>
  <si>
    <t>004761</t>
  </si>
  <si>
    <t>TOTAL POLYMERS ANTWERP</t>
  </si>
  <si>
    <t>23605-N01</t>
  </si>
  <si>
    <t>23605</t>
  </si>
  <si>
    <t>004723</t>
  </si>
  <si>
    <t>TOTAL RAFFINADERIJ ANTWERPEN</t>
  </si>
  <si>
    <t>21821-N01</t>
  </si>
  <si>
    <t>21821</t>
  </si>
  <si>
    <t>007184</t>
  </si>
  <si>
    <t>TRANSFURANS CHEMICALS</t>
  </si>
  <si>
    <t>18073-N01</t>
  </si>
  <si>
    <t>18073</t>
  </si>
  <si>
    <t>180730</t>
  </si>
  <si>
    <t>TREBOS DUFERCO LA LOUVIÈRE TE TILDONK</t>
  </si>
  <si>
    <t>01371-N01</t>
  </si>
  <si>
    <t>1371</t>
  </si>
  <si>
    <t>13710</t>
  </si>
  <si>
    <t>TRICO BELGIUM SA AUBANGE</t>
  </si>
  <si>
    <t>87551-N01</t>
  </si>
  <si>
    <t>87551</t>
  </si>
  <si>
    <t>875510</t>
  </si>
  <si>
    <t>TRINSEO BELGIUM BVBA TESSENDERLO</t>
  </si>
  <si>
    <t>11515-N01</t>
  </si>
  <si>
    <t>11515</t>
  </si>
  <si>
    <t>004697</t>
  </si>
  <si>
    <t>UMICORE HOBOKEN</t>
  </si>
  <si>
    <t>23141-N01</t>
  </si>
  <si>
    <t>23141</t>
  </si>
  <si>
    <t>004722</t>
  </si>
  <si>
    <t>UMICORE OLEN</t>
  </si>
  <si>
    <t>18051-N01</t>
  </si>
  <si>
    <t>18051</t>
  </si>
  <si>
    <t>004708</t>
  </si>
  <si>
    <t>UTEXBEL RONSE</t>
  </si>
  <si>
    <t>44411-N01</t>
  </si>
  <si>
    <t>44411</t>
  </si>
  <si>
    <t>444110</t>
  </si>
  <si>
    <t>VANDERSANDEN NV LANKLAAR</t>
  </si>
  <si>
    <t>15111-N01</t>
  </si>
  <si>
    <t>15111</t>
  </si>
  <si>
    <t>004705</t>
  </si>
  <si>
    <t>VISKO TEEPAK N.V. LOMMEL</t>
  </si>
  <si>
    <t>11041-N01</t>
  </si>
  <si>
    <t>11041</t>
  </si>
  <si>
    <t>VISKO TEEPAK NV LOMMEL</t>
  </si>
  <si>
    <t>004694</t>
  </si>
  <si>
    <t>VOLVO GENT</t>
  </si>
  <si>
    <t>42523-N01</t>
  </si>
  <si>
    <t>42523</t>
  </si>
  <si>
    <t>004742</t>
  </si>
  <si>
    <t>VOPAK ANTWERPEN</t>
  </si>
  <si>
    <t>21811-N01</t>
  </si>
  <si>
    <t>21811</t>
  </si>
  <si>
    <t>007179</t>
  </si>
  <si>
    <t>VYNOVA BELGIUM NV</t>
  </si>
  <si>
    <t>12081-N01</t>
  </si>
  <si>
    <t>12081</t>
  </si>
  <si>
    <t>004700</t>
  </si>
  <si>
    <t>WIENERBERGER VELDWEZELT</t>
  </si>
  <si>
    <t>15305-N01</t>
  </si>
  <si>
    <t>15305</t>
  </si>
  <si>
    <t>1003342</t>
  </si>
  <si>
    <t>YARA TERTRE</t>
  </si>
  <si>
    <t>71191-N01</t>
  </si>
  <si>
    <t>71191</t>
  </si>
  <si>
    <t>711910</t>
  </si>
  <si>
    <t>ZANDVLIET POWER ANTWERPEN (ZANDVLIET)</t>
  </si>
  <si>
    <t>21197-N01</t>
  </si>
  <si>
    <t>21197</t>
  </si>
  <si>
    <t>005822</t>
  </si>
  <si>
    <t>EIC-CODE</t>
  </si>
  <si>
    <t>L-H CONVERSIE</t>
  </si>
  <si>
    <t>Ham</t>
  </si>
  <si>
    <t>GENT</t>
  </si>
  <si>
    <t>22ZFL004820----B</t>
  </si>
  <si>
    <t>01/06/2019 - Done</t>
  </si>
  <si>
    <t>Request date : 08/08/2019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</si>
</sst>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4682B4"/>
      <name val="Arial"/>
    </font>
    <font>
      <sz val="10"/>
      <color rgb="FF000000"/>
      <name val="Arial"/>
    </font>
    <font>
      <sz val="8"/>
      <color rgb="FF000000"/>
      <name val="Arial"/>
    </font>
    <font>
      <b/>
      <sz val="11"/>
      <color rgb="FFFFFFFF"/>
      <name val="Arial"/>
    </font>
    <font>
      <sz val="9"/>
      <color rgb="FF000000"/>
      <name val="Arial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3" borderId="1" xfId="0" applyNumberFormat="1" applyFont="1" applyFill="1" applyBorder="1" applyAlignment="1">
      <alignment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/>
    </xf>
    <xf numFmtId="0" fontId="5" fillId="3" borderId="3" xfId="0" applyNumberFormat="1" applyFont="1" applyFill="1" applyBorder="1" applyAlignment="1">
      <alignment wrapText="1" readingOrder="1"/>
    </xf>
    <xf numFmtId="0" fontId="7" fillId="3" borderId="2" xfId="0" applyNumberFormat="1" applyFont="1" applyFill="1" applyBorder="1" applyAlignment="1">
      <alignment horizontal="center" wrapText="1" readingOrder="1"/>
    </xf>
    <xf numFmtId="14" fontId="6" fillId="2" borderId="1" xfId="0" applyNumberFormat="1" applyFont="1" applyFill="1" applyBorder="1" applyAlignment="1">
      <alignment horizontal="center"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4682B4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04.18%20-%20Fluxys_Coefficients_IndustrialClients_PowerPl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efficients"/>
    </sheetNames>
    <sheetDataSet>
      <sheetData sheetId="0"/>
      <sheetData sheetId="1">
        <row r="5">
          <cell r="A5" t="str">
            <v>3B-FIBREGLASS SPRL BATTICE</v>
          </cell>
          <cell r="B5" t="str">
            <v>81521-N01</v>
          </cell>
          <cell r="C5" t="str">
            <v>81521</v>
          </cell>
          <cell r="D5" t="str">
            <v>Industrial Client</v>
          </cell>
          <cell r="E5" t="str">
            <v>Route de Maestricht</v>
          </cell>
          <cell r="F5" t="str">
            <v>z/n</v>
          </cell>
          <cell r="G5">
            <v>4651</v>
          </cell>
          <cell r="H5" t="str">
            <v>BATTICE</v>
          </cell>
          <cell r="I5" t="str">
            <v>3B-FIBREGLASS SPRL BATTICE</v>
          </cell>
          <cell r="J5" t="str">
            <v>004776</v>
          </cell>
          <cell r="K5" t="str">
            <v>End User Domestic Exit Point IC</v>
          </cell>
          <cell r="L5" t="str">
            <v>H-Zone</v>
          </cell>
          <cell r="M5">
            <v>1</v>
          </cell>
          <cell r="N5">
            <v>1</v>
          </cell>
          <cell r="O5">
            <v>0</v>
          </cell>
          <cell r="Q5">
            <v>0</v>
          </cell>
          <cell r="S5" t="str">
            <v>22ZFL004776----M</v>
          </cell>
        </row>
        <row r="6">
          <cell r="A6" t="str">
            <v>3M BELGIUM ZWIJNDRECHT</v>
          </cell>
          <cell r="B6" t="str">
            <v>21313-N01</v>
          </cell>
          <cell r="C6" t="str">
            <v>21313</v>
          </cell>
          <cell r="D6" t="str">
            <v>Industrial Client</v>
          </cell>
          <cell r="E6" t="str">
            <v>Haven 1005 - Canadastraat</v>
          </cell>
          <cell r="F6">
            <v>11</v>
          </cell>
          <cell r="G6">
            <v>2070</v>
          </cell>
          <cell r="H6" t="str">
            <v>ZWIJNDRECHT</v>
          </cell>
          <cell r="I6" t="str">
            <v>3M BELGIUM ZWIJNDRECHT</v>
          </cell>
          <cell r="J6" t="str">
            <v>004714</v>
          </cell>
          <cell r="K6" t="str">
            <v>End User Domestic Exit Point IC</v>
          </cell>
          <cell r="L6" t="str">
            <v>H-Zone</v>
          </cell>
          <cell r="M6">
            <v>1</v>
          </cell>
          <cell r="N6">
            <v>0</v>
          </cell>
          <cell r="O6">
            <v>0</v>
          </cell>
          <cell r="Q6">
            <v>0</v>
          </cell>
          <cell r="S6" t="str">
            <v>22ZFL004714----2</v>
          </cell>
        </row>
        <row r="7">
          <cell r="A7" t="str">
            <v>ADC BEVEREN</v>
          </cell>
          <cell r="B7" t="str">
            <v>21465-N01</v>
          </cell>
          <cell r="C7" t="str">
            <v>21465</v>
          </cell>
          <cell r="D7" t="str">
            <v>Industrial Client</v>
          </cell>
          <cell r="E7" t="str">
            <v>Haven 1931 - Geslecht</v>
          </cell>
          <cell r="F7" t="str">
            <v>z/n</v>
          </cell>
          <cell r="G7">
            <v>9130</v>
          </cell>
          <cell r="H7" t="str">
            <v>BEVEREN</v>
          </cell>
          <cell r="I7" t="str">
            <v>ADC BEVEREN</v>
          </cell>
          <cell r="J7" t="str">
            <v>007324</v>
          </cell>
          <cell r="K7" t="str">
            <v>End User Domestic Exit Point IC</v>
          </cell>
          <cell r="L7" t="str">
            <v>H-Zone</v>
          </cell>
          <cell r="M7">
            <v>1</v>
          </cell>
          <cell r="N7">
            <v>0</v>
          </cell>
          <cell r="O7">
            <v>0</v>
          </cell>
          <cell r="Q7">
            <v>0</v>
          </cell>
          <cell r="S7" t="str">
            <v>57ZFL007324----P</v>
          </cell>
        </row>
        <row r="8">
          <cell r="A8" t="str">
            <v>ADPO NV BEVEREN</v>
          </cell>
          <cell r="B8" t="str">
            <v>42931-N01</v>
          </cell>
          <cell r="C8" t="str">
            <v>42931</v>
          </cell>
          <cell r="D8" t="str">
            <v>Industrial Client</v>
          </cell>
          <cell r="E8" t="str">
            <v xml:space="preserve">Haven 1111 – Steenlandlaan </v>
          </cell>
          <cell r="F8">
            <v>3</v>
          </cell>
          <cell r="G8">
            <v>9130</v>
          </cell>
          <cell r="H8" t="str">
            <v>BEVEREN</v>
          </cell>
          <cell r="I8" t="str">
            <v>ADPO NV BEVEREN</v>
          </cell>
          <cell r="J8" t="str">
            <v>007157</v>
          </cell>
          <cell r="K8" t="str">
            <v>End User Domestic Exit Point IC</v>
          </cell>
          <cell r="L8" t="str">
            <v>H-Zone</v>
          </cell>
          <cell r="M8">
            <v>1</v>
          </cell>
          <cell r="N8">
            <v>0</v>
          </cell>
          <cell r="O8">
            <v>0</v>
          </cell>
          <cell r="Q8">
            <v>0</v>
          </cell>
          <cell r="S8" t="str">
            <v>22ZFL007157----E</v>
          </cell>
        </row>
        <row r="9">
          <cell r="A9" t="str">
            <v>AGC AUTOMOTIVE BELGIUM FLEURus</v>
          </cell>
          <cell r="B9" t="str">
            <v>52215-N01</v>
          </cell>
          <cell r="C9" t="str">
            <v>52215</v>
          </cell>
          <cell r="D9" t="str">
            <v>Industrial Client</v>
          </cell>
          <cell r="E9" t="str">
            <v>Avenue du Marquis (Zoning Industriel)</v>
          </cell>
          <cell r="F9">
            <v>1</v>
          </cell>
          <cell r="G9">
            <v>6220</v>
          </cell>
          <cell r="H9" t="str">
            <v>FLEURUS</v>
          </cell>
          <cell r="I9" t="str">
            <v>AGC AUTOMOTIVE BELGIUM FLEURUS</v>
          </cell>
          <cell r="J9" t="str">
            <v>004753</v>
          </cell>
          <cell r="K9" t="str">
            <v>End User Domestic Exit Point IC</v>
          </cell>
          <cell r="L9" t="str">
            <v>H-Zone</v>
          </cell>
          <cell r="M9">
            <v>1</v>
          </cell>
          <cell r="N9">
            <v>1</v>
          </cell>
          <cell r="O9">
            <v>0</v>
          </cell>
          <cell r="Q9">
            <v>0</v>
          </cell>
          <cell r="S9" t="str">
            <v>22ZFL004753----H</v>
          </cell>
        </row>
        <row r="10">
          <cell r="A10" t="str">
            <v>AGC FLAT GLASS COATING SA - LODELINSART</v>
          </cell>
          <cell r="B10" t="str">
            <v>54251-N01</v>
          </cell>
          <cell r="C10" t="str">
            <v>54251</v>
          </cell>
          <cell r="D10" t="str">
            <v>Industrial Client</v>
          </cell>
          <cell r="E10" t="str">
            <v>Rue Pige au Croly</v>
          </cell>
          <cell r="F10">
            <v>157</v>
          </cell>
          <cell r="G10">
            <v>6000</v>
          </cell>
          <cell r="H10" t="str">
            <v>CHARLEROI</v>
          </cell>
          <cell r="I10" t="str">
            <v>AGC FLAT GLASS COATING SA - LODELINSART</v>
          </cell>
          <cell r="J10" t="str">
            <v>542510</v>
          </cell>
          <cell r="K10" t="str">
            <v>End User Domestic Exit Point IC</v>
          </cell>
          <cell r="L10" t="str">
            <v>H-Zone</v>
          </cell>
          <cell r="M10">
            <v>1</v>
          </cell>
          <cell r="N10">
            <v>1</v>
          </cell>
          <cell r="O10">
            <v>0</v>
          </cell>
          <cell r="Q10">
            <v>1</v>
          </cell>
          <cell r="S10" t="str">
            <v>22ZFL542510----2</v>
          </cell>
        </row>
        <row r="11">
          <cell r="A11" t="str">
            <v>AGC FLAT GLASS MOL</v>
          </cell>
          <cell r="B11" t="str">
            <v>11431-N01</v>
          </cell>
          <cell r="C11" t="str">
            <v>11431</v>
          </cell>
          <cell r="D11" t="str">
            <v>Industrial Client</v>
          </cell>
          <cell r="E11" t="str">
            <v>Venetiëlaan</v>
          </cell>
          <cell r="F11" t="str">
            <v>z/n</v>
          </cell>
          <cell r="G11">
            <v>2400</v>
          </cell>
          <cell r="H11" t="str">
            <v>MOL</v>
          </cell>
          <cell r="I11" t="str">
            <v>AGC FLAT GLASS MOL</v>
          </cell>
          <cell r="J11" t="str">
            <v>114310</v>
          </cell>
          <cell r="K11" t="str">
            <v>End User Domestic Exit Point IC</v>
          </cell>
          <cell r="L11" t="str">
            <v>H-Zone</v>
          </cell>
          <cell r="M11">
            <v>1</v>
          </cell>
          <cell r="N11">
            <v>0</v>
          </cell>
          <cell r="O11">
            <v>0</v>
          </cell>
          <cell r="Q11">
            <v>0</v>
          </cell>
          <cell r="S11" t="str">
            <v>22ZFL114310----0</v>
          </cell>
          <cell r="T11" t="str">
            <v>01/09/2015 - Done</v>
          </cell>
        </row>
        <row r="12">
          <cell r="A12" t="str">
            <v>AGC GLASS EUROPE MOUSTIER</v>
          </cell>
          <cell r="B12" t="str">
            <v>51565-N01</v>
          </cell>
          <cell r="C12" t="str">
            <v>51565</v>
          </cell>
          <cell r="D12" t="str">
            <v>Industrial Client</v>
          </cell>
          <cell r="E12" t="str">
            <v>Rue de la Glacerie</v>
          </cell>
          <cell r="F12">
            <v>167</v>
          </cell>
          <cell r="G12">
            <v>5190</v>
          </cell>
          <cell r="H12" t="str">
            <v>JEMEPPE-SUR-SAMBRE</v>
          </cell>
          <cell r="I12" t="str">
            <v>AGC GLASS EUROPE MOUSTIER</v>
          </cell>
          <cell r="J12" t="str">
            <v>007188</v>
          </cell>
          <cell r="K12" t="str">
            <v>End User Domestic Exit Point IC</v>
          </cell>
          <cell r="L12" t="str">
            <v>H-Zone</v>
          </cell>
          <cell r="M12">
            <v>1</v>
          </cell>
          <cell r="N12">
            <v>1</v>
          </cell>
          <cell r="O12">
            <v>0</v>
          </cell>
          <cell r="Q12">
            <v>0</v>
          </cell>
          <cell r="S12" t="str">
            <v>22ZFL007188----O</v>
          </cell>
        </row>
        <row r="13">
          <cell r="A13" t="str">
            <v>AIR LIQUIDE II ANTWERPEN</v>
          </cell>
          <cell r="B13" t="str">
            <v>21201-N01</v>
          </cell>
          <cell r="C13" t="str">
            <v>21201</v>
          </cell>
          <cell r="D13" t="str">
            <v>Industrial Client</v>
          </cell>
          <cell r="E13" t="str">
            <v>Scheldelaan - Haven 725</v>
          </cell>
          <cell r="F13">
            <v>600</v>
          </cell>
          <cell r="G13">
            <v>2040</v>
          </cell>
          <cell r="H13" t="str">
            <v>ANTWERPEN</v>
          </cell>
          <cell r="I13" t="str">
            <v>AIR LIQUIDE ANTWERPEN SITE BASF</v>
          </cell>
          <cell r="J13" t="str">
            <v>007133</v>
          </cell>
          <cell r="K13" t="str">
            <v>End User Domestic Exit Point IC</v>
          </cell>
          <cell r="L13" t="str">
            <v>H-Zone</v>
          </cell>
          <cell r="M13">
            <v>1</v>
          </cell>
          <cell r="N13">
            <v>0</v>
          </cell>
          <cell r="O13">
            <v>0</v>
          </cell>
          <cell r="Q13">
            <v>0</v>
          </cell>
          <cell r="S13" t="str">
            <v>22ZFL007133----F</v>
          </cell>
        </row>
        <row r="14">
          <cell r="A14" t="str">
            <v>AIR LIQUIDE INDUSTRIES CHARLEROI</v>
          </cell>
          <cell r="B14" t="str">
            <v>55335-N01</v>
          </cell>
          <cell r="C14" t="str">
            <v>55335</v>
          </cell>
          <cell r="D14" t="str">
            <v>Industrial Client</v>
          </cell>
          <cell r="E14" t="str">
            <v>rue de la réunion</v>
          </cell>
          <cell r="F14" t="str">
            <v>100B</v>
          </cell>
          <cell r="G14">
            <v>6030</v>
          </cell>
          <cell r="H14" t="str">
            <v>MARCHIENNE-AU-PONT</v>
          </cell>
          <cell r="I14" t="str">
            <v>AIR LIQUIDE LARGE INDUSTRIES CHARLEROI</v>
          </cell>
          <cell r="J14" t="str">
            <v>005913</v>
          </cell>
          <cell r="K14" t="str">
            <v>End User Domestic Exit Point IC</v>
          </cell>
          <cell r="L14" t="str">
            <v>H-Zone</v>
          </cell>
          <cell r="M14">
            <v>1</v>
          </cell>
          <cell r="N14">
            <v>1</v>
          </cell>
          <cell r="O14">
            <v>0</v>
          </cell>
          <cell r="Q14">
            <v>1</v>
          </cell>
          <cell r="S14" t="str">
            <v>22ZFL005913----K</v>
          </cell>
        </row>
        <row r="15">
          <cell r="A15" t="str">
            <v>AIR LIQUIDE LARGE INDUSTRY</v>
          </cell>
          <cell r="B15" t="str">
            <v>21193-N01</v>
          </cell>
          <cell r="C15" t="str">
            <v>21193</v>
          </cell>
          <cell r="D15" t="str">
            <v>Industrial Client</v>
          </cell>
          <cell r="E15" t="str">
            <v>Scheldelaan  Blok E650</v>
          </cell>
          <cell r="F15">
            <v>600</v>
          </cell>
          <cell r="G15">
            <v>2040</v>
          </cell>
          <cell r="H15" t="str">
            <v>ANTWERPEN</v>
          </cell>
          <cell r="I15" t="str">
            <v>AIR LIQUIDE ANTWERPEN SITE BASF</v>
          </cell>
          <cell r="J15" t="str">
            <v>007133</v>
          </cell>
          <cell r="K15" t="str">
            <v>End User Domestic Exit Point IC</v>
          </cell>
          <cell r="L15" t="str">
            <v>H-Zone</v>
          </cell>
          <cell r="M15">
            <v>1</v>
          </cell>
          <cell r="N15">
            <v>0</v>
          </cell>
          <cell r="O15">
            <v>0</v>
          </cell>
          <cell r="Q15">
            <v>0</v>
          </cell>
          <cell r="S15" t="str">
            <v>22ZFL007133----F</v>
          </cell>
        </row>
        <row r="16">
          <cell r="A16" t="str">
            <v>AKZO NOBEL CHEMICALS GHLIN</v>
          </cell>
          <cell r="B16" t="str">
            <v>75709-N01</v>
          </cell>
          <cell r="C16" t="str">
            <v>75709</v>
          </cell>
          <cell r="D16" t="str">
            <v>Industrial Client</v>
          </cell>
          <cell r="E16" t="str">
            <v>Parc Industriel de Ghlin  Zone A</v>
          </cell>
          <cell r="F16" t="str">
            <v>z/n</v>
          </cell>
          <cell r="G16">
            <v>7011</v>
          </cell>
          <cell r="H16" t="str">
            <v>GHLIN</v>
          </cell>
          <cell r="I16" t="str">
            <v>AKZO NOBEL CHEMICALS GHLIN</v>
          </cell>
          <cell r="J16" t="str">
            <v>004774</v>
          </cell>
          <cell r="K16" t="str">
            <v>End User Domestic Exit Point IC</v>
          </cell>
          <cell r="L16" t="str">
            <v>H-Zone</v>
          </cell>
          <cell r="M16">
            <v>1</v>
          </cell>
          <cell r="N16">
            <v>0</v>
          </cell>
          <cell r="O16">
            <v>0</v>
          </cell>
          <cell r="Q16">
            <v>0</v>
          </cell>
          <cell r="S16" t="str">
            <v>22ZFL004774----Y</v>
          </cell>
        </row>
        <row r="17">
          <cell r="A17" t="str">
            <v>ALCOBIOFUEL GENT</v>
          </cell>
          <cell r="B17" t="str">
            <v>42213-N01</v>
          </cell>
          <cell r="C17" t="str">
            <v>42213</v>
          </cell>
          <cell r="D17" t="str">
            <v>Industrial Client</v>
          </cell>
          <cell r="E17" t="str">
            <v>Pleitstraat</v>
          </cell>
          <cell r="F17">
            <v>1</v>
          </cell>
          <cell r="G17">
            <v>9042</v>
          </cell>
          <cell r="H17" t="str">
            <v>GENT</v>
          </cell>
          <cell r="I17" t="str">
            <v>ALCOBIOFUEL GENT</v>
          </cell>
          <cell r="J17" t="str">
            <v>005927</v>
          </cell>
          <cell r="K17" t="str">
            <v>End User Domestic Exit Point IC</v>
          </cell>
          <cell r="L17" t="str">
            <v>H-Zone</v>
          </cell>
          <cell r="M17">
            <v>1</v>
          </cell>
          <cell r="N17">
            <v>0</v>
          </cell>
          <cell r="O17">
            <v>0</v>
          </cell>
          <cell r="Q17">
            <v>0</v>
          </cell>
          <cell r="S17" t="str">
            <v>22ZFL005927----Q</v>
          </cell>
        </row>
        <row r="18">
          <cell r="A18" t="str">
            <v>ALGIST BRUGGEMAN NV GENT</v>
          </cell>
          <cell r="B18" t="str">
            <v>42363-N01</v>
          </cell>
          <cell r="C18" t="str">
            <v>42363</v>
          </cell>
          <cell r="D18" t="str">
            <v>Industrial Client</v>
          </cell>
          <cell r="E18" t="str">
            <v>Langerbruggekaai</v>
          </cell>
          <cell r="F18">
            <v>37</v>
          </cell>
          <cell r="G18">
            <v>9000</v>
          </cell>
          <cell r="H18" t="str">
            <v>GENT</v>
          </cell>
          <cell r="I18" t="str">
            <v>ALGIST BRUGGEMAN NV GENT</v>
          </cell>
          <cell r="J18" t="str">
            <v>005956</v>
          </cell>
          <cell r="K18" t="str">
            <v>End User Domestic Exit Point IC</v>
          </cell>
          <cell r="L18" t="str">
            <v>H-Zone</v>
          </cell>
          <cell r="M18">
            <v>1</v>
          </cell>
          <cell r="N18">
            <v>0</v>
          </cell>
          <cell r="O18">
            <v>0</v>
          </cell>
          <cell r="Q18">
            <v>0</v>
          </cell>
          <cell r="S18" t="str">
            <v>22ZFL005956----B</v>
          </cell>
        </row>
        <row r="19">
          <cell r="A19" t="str">
            <v>ALINSO N.V. GENT</v>
          </cell>
          <cell r="B19" t="str">
            <v>42195-N01</v>
          </cell>
          <cell r="C19" t="str">
            <v>42195</v>
          </cell>
          <cell r="D19" t="str">
            <v>Industrial Client</v>
          </cell>
          <cell r="E19" t="str">
            <v>Nederzwijnaarde</v>
          </cell>
          <cell r="F19">
            <v>2</v>
          </cell>
          <cell r="G19">
            <v>9052</v>
          </cell>
          <cell r="H19" t="str">
            <v>ZWIJNAARDE</v>
          </cell>
          <cell r="I19" t="str">
            <v>ALINSO N.V. GENT</v>
          </cell>
          <cell r="J19" t="str">
            <v>004737</v>
          </cell>
          <cell r="K19" t="str">
            <v>End User Domestic Exit Point IC</v>
          </cell>
          <cell r="L19" t="str">
            <v>H-Zone</v>
          </cell>
          <cell r="M19">
            <v>1</v>
          </cell>
          <cell r="N19">
            <v>1</v>
          </cell>
          <cell r="O19">
            <v>0</v>
          </cell>
          <cell r="Q19">
            <v>1</v>
          </cell>
          <cell r="S19" t="str">
            <v>22ZFL004737----7</v>
          </cell>
        </row>
        <row r="20">
          <cell r="A20" t="str">
            <v>AMCOR FLEXIBLES TRANSPAC NV</v>
          </cell>
          <cell r="B20" t="str">
            <v>42189-N01</v>
          </cell>
          <cell r="C20" t="str">
            <v>42189</v>
          </cell>
          <cell r="D20" t="str">
            <v>Industrial Client</v>
          </cell>
          <cell r="E20" t="str">
            <v>Ottergemsesteenweg Zuid</v>
          </cell>
          <cell r="F20">
            <v>801</v>
          </cell>
          <cell r="G20">
            <v>9000</v>
          </cell>
          <cell r="H20" t="str">
            <v>GENT</v>
          </cell>
          <cell r="I20" t="str">
            <v>AMCOR FLEXIBLES TRANSPAC NV</v>
          </cell>
          <cell r="J20" t="str">
            <v>004736</v>
          </cell>
          <cell r="K20" t="str">
            <v>End User Domestic Exit Point IC</v>
          </cell>
          <cell r="L20" t="str">
            <v>H-Zone</v>
          </cell>
          <cell r="M20">
            <v>1</v>
          </cell>
          <cell r="N20">
            <v>1</v>
          </cell>
          <cell r="O20">
            <v>0</v>
          </cell>
          <cell r="Q20">
            <v>1</v>
          </cell>
          <cell r="S20" t="str">
            <v>22ZFL004736----D</v>
          </cell>
        </row>
        <row r="21">
          <cell r="A21" t="str">
            <v>AMPACET BELGIUM MESSANCY</v>
          </cell>
          <cell r="B21" t="str">
            <v>87543-N01</v>
          </cell>
          <cell r="C21" t="str">
            <v>87543</v>
          </cell>
          <cell r="D21" t="str">
            <v>Industrial Client</v>
          </cell>
          <cell r="E21" t="str">
            <v>Rue d'Ampacet</v>
          </cell>
          <cell r="F21">
            <v>1</v>
          </cell>
          <cell r="G21">
            <v>6780</v>
          </cell>
          <cell r="H21" t="str">
            <v>MESSANCY</v>
          </cell>
          <cell r="I21" t="str">
            <v>AMPACET BELGIUM MESSANCY</v>
          </cell>
          <cell r="J21" t="str">
            <v>875430</v>
          </cell>
          <cell r="K21" t="str">
            <v>End User Domestic Exit Point IC</v>
          </cell>
          <cell r="L21" t="str">
            <v>H-Zone</v>
          </cell>
          <cell r="M21">
            <v>1</v>
          </cell>
          <cell r="N21">
            <v>0</v>
          </cell>
          <cell r="O21">
            <v>0</v>
          </cell>
          <cell r="Q21">
            <v>0</v>
          </cell>
          <cell r="S21" t="str">
            <v>22ZFL875430----H</v>
          </cell>
        </row>
        <row r="22">
          <cell r="A22" t="str">
            <v>APERAM CHÂTELET- STAINLESS EUROPE</v>
          </cell>
          <cell r="B22" t="str">
            <v>54163-N01</v>
          </cell>
          <cell r="C22" t="str">
            <v>54163</v>
          </cell>
          <cell r="D22" t="str">
            <v>Industrial Client</v>
          </cell>
          <cell r="E22" t="str">
            <v>rue des Ateliers</v>
          </cell>
          <cell r="F22">
            <v>14</v>
          </cell>
          <cell r="G22">
            <v>6200</v>
          </cell>
          <cell r="H22" t="str">
            <v>CHÂTELET</v>
          </cell>
          <cell r="I22" t="str">
            <v>APERAM CHÂTELET - STAINLESS EUROPE</v>
          </cell>
          <cell r="J22" t="str">
            <v>004871</v>
          </cell>
          <cell r="K22" t="str">
            <v>End User Domestic Exit Point IC</v>
          </cell>
          <cell r="L22" t="str">
            <v>H-Zone</v>
          </cell>
          <cell r="M22">
            <v>1</v>
          </cell>
          <cell r="N22">
            <v>1</v>
          </cell>
          <cell r="O22">
            <v>0</v>
          </cell>
          <cell r="Q22">
            <v>1</v>
          </cell>
          <cell r="S22" t="str">
            <v>22ZFL004871----7</v>
          </cell>
        </row>
        <row r="23">
          <cell r="A23" t="str">
            <v>APERAM GENK - STAINLESS EUROPE</v>
          </cell>
          <cell r="B23" t="str">
            <v>15053-N01</v>
          </cell>
          <cell r="C23" t="str">
            <v>15053</v>
          </cell>
          <cell r="D23" t="str">
            <v>Industrial Client</v>
          </cell>
          <cell r="E23" t="str">
            <v>Swinnenwijerstraat (Genk-Zuid Zone 6A)</v>
          </cell>
          <cell r="F23">
            <v>5</v>
          </cell>
          <cell r="G23">
            <v>3600</v>
          </cell>
          <cell r="H23" t="str">
            <v>GENK</v>
          </cell>
          <cell r="I23" t="str">
            <v>APERAM GENK - STAINLESS EUROPE</v>
          </cell>
          <cell r="J23" t="str">
            <v>004703</v>
          </cell>
          <cell r="K23" t="str">
            <v>End User Domestic Exit Point IC</v>
          </cell>
          <cell r="L23" t="str">
            <v>H-Zone</v>
          </cell>
          <cell r="M23">
            <v>1</v>
          </cell>
          <cell r="N23">
            <v>0</v>
          </cell>
          <cell r="O23">
            <v>0</v>
          </cell>
          <cell r="Q23">
            <v>0</v>
          </cell>
          <cell r="S23" t="str">
            <v>22ZFL004703----F</v>
          </cell>
        </row>
        <row r="24">
          <cell r="A24" t="str">
            <v>ARCELORMITTAL FCS GENK</v>
          </cell>
          <cell r="B24" t="str">
            <v>15069-N01</v>
          </cell>
          <cell r="C24" t="str">
            <v>15069</v>
          </cell>
          <cell r="D24" t="str">
            <v>Industrial Client</v>
          </cell>
          <cell r="E24" t="str">
            <v>Kanaaloever</v>
          </cell>
          <cell r="F24">
            <v>3</v>
          </cell>
          <cell r="G24">
            <v>3600</v>
          </cell>
          <cell r="H24" t="str">
            <v>GENK</v>
          </cell>
          <cell r="I24" t="str">
            <v>ARCELORMITTAL FCS GENK</v>
          </cell>
          <cell r="J24" t="str">
            <v>150690</v>
          </cell>
          <cell r="K24" t="str">
            <v>End User Domestic Exit Point IC</v>
          </cell>
          <cell r="L24" t="str">
            <v>H-Zone</v>
          </cell>
          <cell r="M24">
            <v>1</v>
          </cell>
          <cell r="N24">
            <v>0</v>
          </cell>
          <cell r="O24">
            <v>0</v>
          </cell>
          <cell r="Q24">
            <v>0</v>
          </cell>
          <cell r="S24" t="str">
            <v>22ZFL150690----R</v>
          </cell>
        </row>
        <row r="25">
          <cell r="A25" t="str">
            <v>ARCELORMITTAL GENT</v>
          </cell>
          <cell r="B25" t="str">
            <v>42435-N02</v>
          </cell>
          <cell r="C25" t="str">
            <v>42435</v>
          </cell>
          <cell r="D25" t="str">
            <v>Industrial Client</v>
          </cell>
          <cell r="E25" t="str">
            <v>Pres. J.F. Kennedylaan</v>
          </cell>
          <cell r="F25">
            <v>51</v>
          </cell>
          <cell r="G25">
            <v>9042</v>
          </cell>
          <cell r="H25" t="str">
            <v>GENT</v>
          </cell>
          <cell r="I25" t="str">
            <v>ARCELORMITTAL GENT</v>
          </cell>
          <cell r="J25" t="str">
            <v>004738</v>
          </cell>
          <cell r="K25" t="str">
            <v>End User Domestic Exit Point IC</v>
          </cell>
          <cell r="L25" t="str">
            <v>H-Zone</v>
          </cell>
          <cell r="M25">
            <v>1</v>
          </cell>
          <cell r="N25">
            <v>0</v>
          </cell>
          <cell r="O25">
            <v>0</v>
          </cell>
          <cell r="Q25">
            <v>0</v>
          </cell>
          <cell r="S25" t="str">
            <v>22ZFL004738----1</v>
          </cell>
        </row>
        <row r="26">
          <cell r="A26" t="str">
            <v>ARCELORMITTAL LIEGE FLEMALLE</v>
          </cell>
          <cell r="B26" t="str">
            <v>86121-N01</v>
          </cell>
          <cell r="C26" t="str">
            <v>86121</v>
          </cell>
          <cell r="D26" t="str">
            <v>Industrial Client</v>
          </cell>
          <cell r="E26" t="str">
            <v>Quai du Halage</v>
          </cell>
          <cell r="F26">
            <v>10</v>
          </cell>
          <cell r="G26">
            <v>4400</v>
          </cell>
          <cell r="H26" t="str">
            <v>FLEMALLE</v>
          </cell>
          <cell r="I26" t="str">
            <v>ARCELORMITTAL LIEGE FLEMALLE</v>
          </cell>
          <cell r="J26" t="str">
            <v>004882</v>
          </cell>
          <cell r="K26" t="str">
            <v>End User Domestic Exit Point IC</v>
          </cell>
          <cell r="L26" t="str">
            <v>H-Zone</v>
          </cell>
          <cell r="M26">
            <v>1</v>
          </cell>
          <cell r="N26">
            <v>1</v>
          </cell>
          <cell r="O26">
            <v>0</v>
          </cell>
          <cell r="Q26">
            <v>1</v>
          </cell>
          <cell r="S26" t="str">
            <v>22ZFL004882----V</v>
          </cell>
        </row>
        <row r="27">
          <cell r="A27" t="str">
            <v>ARCELORMITTAL LIEGE IVOZ RAMET PEINT-EUROGAL</v>
          </cell>
          <cell r="B27" t="str">
            <v>86207-N01</v>
          </cell>
          <cell r="C27" t="str">
            <v>86207</v>
          </cell>
          <cell r="D27" t="str">
            <v>Industrial Client</v>
          </cell>
          <cell r="E27" t="str">
            <v>Rue de la Boverie</v>
          </cell>
          <cell r="F27">
            <v>5</v>
          </cell>
          <cell r="G27">
            <v>4100</v>
          </cell>
          <cell r="H27" t="str">
            <v>SERAING</v>
          </cell>
          <cell r="I27" t="str">
            <v>ARCELORMITTAL LIEGE IVOZ RAMET PEINT-EUR</v>
          </cell>
          <cell r="J27" t="str">
            <v>004883</v>
          </cell>
          <cell r="K27" t="str">
            <v>End User Domestic Exit Point IC</v>
          </cell>
          <cell r="L27" t="str">
            <v>H-Zone</v>
          </cell>
          <cell r="M27">
            <v>1</v>
          </cell>
          <cell r="N27">
            <v>1</v>
          </cell>
          <cell r="O27">
            <v>0</v>
          </cell>
          <cell r="Q27">
            <v>1</v>
          </cell>
          <cell r="S27" t="str">
            <v>22ZFL004883----P</v>
          </cell>
        </row>
        <row r="28">
          <cell r="A28" t="str">
            <v>ARCELORMITTAL LIEGE RC KESSALES FLEMALLE</v>
          </cell>
          <cell r="B28" t="str">
            <v>84071-N01</v>
          </cell>
          <cell r="C28" t="str">
            <v>84071</v>
          </cell>
          <cell r="D28" t="str">
            <v>Industrial Client</v>
          </cell>
          <cell r="E28" t="str">
            <v>Quai du halage</v>
          </cell>
          <cell r="F28" t="str">
            <v>/</v>
          </cell>
          <cell r="G28">
            <v>4400</v>
          </cell>
          <cell r="H28" t="str">
            <v>FLEMALLE</v>
          </cell>
          <cell r="I28" t="str">
            <v>ARCELORMITTAL LIEGE RC KESSALES FLEMALLE</v>
          </cell>
          <cell r="J28" t="str">
            <v>004879</v>
          </cell>
          <cell r="K28" t="str">
            <v>End User Domestic Exit Point IC</v>
          </cell>
          <cell r="L28" t="str">
            <v>H-Zone</v>
          </cell>
          <cell r="M28">
            <v>1</v>
          </cell>
          <cell r="N28">
            <v>1</v>
          </cell>
          <cell r="O28">
            <v>0</v>
          </cell>
          <cell r="Q28">
            <v>1</v>
          </cell>
          <cell r="S28" t="str">
            <v>22ZFL004879----X</v>
          </cell>
        </row>
        <row r="29">
          <cell r="A29" t="str">
            <v>ARCELORMITTAL LIEGE SERAING</v>
          </cell>
          <cell r="B29" t="str">
            <v>85081-N01</v>
          </cell>
          <cell r="C29" t="str">
            <v>85081</v>
          </cell>
          <cell r="D29" t="str">
            <v>Industrial Client</v>
          </cell>
          <cell r="E29" t="str">
            <v>Rue de la Boverie</v>
          </cell>
          <cell r="F29">
            <v>5</v>
          </cell>
          <cell r="G29">
            <v>4100</v>
          </cell>
          <cell r="H29" t="str">
            <v>SERAING</v>
          </cell>
          <cell r="I29" t="str">
            <v>SERAING OUGREE</v>
          </cell>
          <cell r="J29" t="str">
            <v>005619</v>
          </cell>
          <cell r="K29" t="str">
            <v>End User Domestic Exit Point IC</v>
          </cell>
          <cell r="L29" t="str">
            <v>H-Zone</v>
          </cell>
          <cell r="M29">
            <v>1</v>
          </cell>
          <cell r="N29">
            <v>1</v>
          </cell>
          <cell r="O29">
            <v>0</v>
          </cell>
          <cell r="Q29">
            <v>1</v>
          </cell>
          <cell r="S29" t="str">
            <v>22ZFL005619----8</v>
          </cell>
        </row>
        <row r="30">
          <cell r="A30" t="str">
            <v>ARLANXEO BELGIUM ZWIJNDRECHT</v>
          </cell>
          <cell r="B30" t="str">
            <v>21321-N01</v>
          </cell>
          <cell r="C30" t="str">
            <v>21321</v>
          </cell>
          <cell r="D30" t="str">
            <v>Industrial Client</v>
          </cell>
          <cell r="E30" t="str">
            <v>Haven 1009 - Canadastraat</v>
          </cell>
          <cell r="F30">
            <v>21</v>
          </cell>
          <cell r="G30">
            <v>2070</v>
          </cell>
          <cell r="H30" t="str">
            <v>ZWIJNDRECHT</v>
          </cell>
          <cell r="I30" t="str">
            <v>ARLANXEO BELGIUM ZWIJNDRECHT</v>
          </cell>
          <cell r="J30" t="str">
            <v>004715</v>
          </cell>
          <cell r="K30" t="str">
            <v>End User Domestic Exit Point IC</v>
          </cell>
          <cell r="L30" t="str">
            <v>H-Zone</v>
          </cell>
          <cell r="M30">
            <v>1</v>
          </cell>
          <cell r="N30">
            <v>0</v>
          </cell>
          <cell r="O30">
            <v>0</v>
          </cell>
          <cell r="Q30">
            <v>0</v>
          </cell>
          <cell r="S30" t="str">
            <v>22ZFL004715----X</v>
          </cell>
        </row>
        <row r="31">
          <cell r="A31" t="str">
            <v>ASHLAND SPECIALTIES BELGIUM BVBA DOEL</v>
          </cell>
          <cell r="B31" t="str">
            <v>21451-N01</v>
          </cell>
          <cell r="C31" t="str">
            <v>21451</v>
          </cell>
          <cell r="D31" t="str">
            <v>Industrial Client</v>
          </cell>
          <cell r="E31" t="str">
            <v>Haven 1920 - Geslecht</v>
          </cell>
          <cell r="F31">
            <v>2</v>
          </cell>
          <cell r="G31">
            <v>9130</v>
          </cell>
          <cell r="H31" t="str">
            <v>DOEL</v>
          </cell>
          <cell r="I31" t="str">
            <v>ASHLAND SPECIALTIES BELGIUM BVBA DOEL</v>
          </cell>
          <cell r="J31" t="str">
            <v>004717</v>
          </cell>
          <cell r="K31" t="str">
            <v>End User Domestic Exit Point IC</v>
          </cell>
          <cell r="L31" t="str">
            <v>H-Zone</v>
          </cell>
          <cell r="M31">
            <v>1</v>
          </cell>
          <cell r="N31">
            <v>0</v>
          </cell>
          <cell r="O31">
            <v>0</v>
          </cell>
          <cell r="Q31">
            <v>0</v>
          </cell>
          <cell r="S31" t="str">
            <v>22ZFL004717----L</v>
          </cell>
        </row>
        <row r="32">
          <cell r="A32" t="str">
            <v>ATPC-VTTI ANTWERP TERMINAL PROCESSING PLANT ANTWERPEN</v>
          </cell>
          <cell r="B32" t="str">
            <v>21221-N01</v>
          </cell>
          <cell r="C32" t="str">
            <v>21221</v>
          </cell>
          <cell r="D32" t="str">
            <v>Industrial Client</v>
          </cell>
          <cell r="E32" t="str">
            <v>Haven 279  Beliweg</v>
          </cell>
          <cell r="F32">
            <v>20</v>
          </cell>
          <cell r="G32">
            <v>2030</v>
          </cell>
          <cell r="H32" t="str">
            <v>ANTWERPEN 3</v>
          </cell>
          <cell r="I32" t="str">
            <v>ATPC-VTTI ANTWERP TERMINAL PROCESSING PL</v>
          </cell>
          <cell r="J32" t="str">
            <v>212210</v>
          </cell>
          <cell r="K32" t="str">
            <v>End User Domestic Exit Point IC</v>
          </cell>
          <cell r="L32" t="str">
            <v>H-Zone</v>
          </cell>
          <cell r="M32">
            <v>1</v>
          </cell>
          <cell r="N32">
            <v>0</v>
          </cell>
          <cell r="O32">
            <v>0</v>
          </cell>
          <cell r="Q32">
            <v>0</v>
          </cell>
          <cell r="S32" t="str">
            <v>22ZFL212210----F</v>
          </cell>
          <cell r="T32" t="str">
            <v>01/06/2018 - Done</v>
          </cell>
        </row>
        <row r="33">
          <cell r="A33" t="str">
            <v>BASF 2 ANTWERPEN</v>
          </cell>
          <cell r="B33" t="str">
            <v>21187-N01</v>
          </cell>
          <cell r="C33" t="str">
            <v>21187</v>
          </cell>
          <cell r="D33" t="str">
            <v>Industrial Client</v>
          </cell>
          <cell r="E33" t="str">
            <v>Haven 725 - Scheldelaan</v>
          </cell>
          <cell r="F33" t="str">
            <v>600</v>
          </cell>
          <cell r="G33">
            <v>2040</v>
          </cell>
          <cell r="H33" t="str">
            <v>ANTWERPEN 4</v>
          </cell>
          <cell r="I33" t="str">
            <v>BASF 2 ANTWERPEN</v>
          </cell>
          <cell r="J33" t="str">
            <v>007297</v>
          </cell>
          <cell r="K33" t="str">
            <v>End User Domestic Exit Point IC</v>
          </cell>
          <cell r="L33" t="str">
            <v>H-Zone</v>
          </cell>
          <cell r="M33">
            <v>1</v>
          </cell>
          <cell r="N33">
            <v>0</v>
          </cell>
          <cell r="O33">
            <v>0</v>
          </cell>
          <cell r="Q33">
            <v>0</v>
          </cell>
          <cell r="S33" t="str">
            <v>57ZFL007297----3</v>
          </cell>
        </row>
        <row r="34">
          <cell r="A34" t="str">
            <v>BASF ANTWERPEN</v>
          </cell>
          <cell r="B34" t="str">
            <v>21191-N01</v>
          </cell>
          <cell r="C34" t="str">
            <v>21191</v>
          </cell>
          <cell r="D34" t="str">
            <v>Industrial Client</v>
          </cell>
          <cell r="E34" t="str">
            <v>Haven 725 - Scheldelaan</v>
          </cell>
          <cell r="F34">
            <v>600</v>
          </cell>
          <cell r="G34">
            <v>2040</v>
          </cell>
          <cell r="H34" t="str">
            <v>ANTWERPEN 4</v>
          </cell>
          <cell r="I34" t="str">
            <v>BASF ANTWERPEN</v>
          </cell>
          <cell r="J34" t="str">
            <v>004713</v>
          </cell>
          <cell r="K34" t="str">
            <v>End User Domestic Exit Point IC</v>
          </cell>
          <cell r="L34" t="str">
            <v>H-Zone</v>
          </cell>
          <cell r="M34">
            <v>1</v>
          </cell>
          <cell r="N34">
            <v>0</v>
          </cell>
          <cell r="O34">
            <v>0</v>
          </cell>
          <cell r="Q34">
            <v>0</v>
          </cell>
          <cell r="S34" t="str">
            <v>22ZFL004713----8</v>
          </cell>
        </row>
        <row r="35">
          <cell r="A35" t="str">
            <v>BAXALTA / SHIRE LESSINES</v>
          </cell>
          <cell r="B35" t="str">
            <v>04741-N01</v>
          </cell>
          <cell r="C35" t="str">
            <v>4741</v>
          </cell>
          <cell r="D35" t="str">
            <v>Industrial Client</v>
          </cell>
          <cell r="E35" t="str">
            <v>Boulevard René Branquart</v>
          </cell>
          <cell r="F35">
            <v>80</v>
          </cell>
          <cell r="G35">
            <v>7860</v>
          </cell>
          <cell r="H35" t="str">
            <v>LESSINES</v>
          </cell>
          <cell r="I35" t="str">
            <v>BAXALTA / SHIRE LESSINES</v>
          </cell>
          <cell r="J35" t="str">
            <v>006024</v>
          </cell>
          <cell r="K35" t="str">
            <v>End User Domestic Exit Point IC</v>
          </cell>
          <cell r="L35" t="str">
            <v>H-Zone</v>
          </cell>
          <cell r="M35">
            <v>1</v>
          </cell>
          <cell r="N35">
            <v>0</v>
          </cell>
          <cell r="O35">
            <v>0</v>
          </cell>
          <cell r="Q35">
            <v>0</v>
          </cell>
          <cell r="S35" t="str">
            <v>22ZFL006024----X</v>
          </cell>
        </row>
        <row r="36">
          <cell r="A36" t="str">
            <v>BELASCO GENT</v>
          </cell>
          <cell r="B36" t="str">
            <v>42475-N01</v>
          </cell>
          <cell r="C36" t="str">
            <v>42475</v>
          </cell>
          <cell r="D36" t="str">
            <v>Industrial Client</v>
          </cell>
          <cell r="E36" t="str">
            <v>Haven 7120C - Christoffel Columbuslaan</v>
          </cell>
          <cell r="F36" t="str">
            <v>/</v>
          </cell>
          <cell r="G36">
            <v>9042</v>
          </cell>
          <cell r="H36" t="str">
            <v>GENT</v>
          </cell>
          <cell r="I36" t="str">
            <v>BELASCO GENT</v>
          </cell>
          <cell r="J36" t="str">
            <v>007300</v>
          </cell>
          <cell r="K36" t="str">
            <v>End User Domestic Exit Point IC</v>
          </cell>
          <cell r="L36" t="str">
            <v>H-Zone</v>
          </cell>
          <cell r="M36">
            <v>1</v>
          </cell>
          <cell r="N36">
            <v>0</v>
          </cell>
          <cell r="O36">
            <v>0</v>
          </cell>
          <cell r="Q36">
            <v>0</v>
          </cell>
          <cell r="S36" t="str">
            <v>57ZFL007300----Q</v>
          </cell>
        </row>
        <row r="37">
          <cell r="A37" t="str">
            <v>BELGOMALT SA GEMBLOUX</v>
          </cell>
          <cell r="B37" t="str">
            <v>51321-N01</v>
          </cell>
          <cell r="C37" t="str">
            <v>51321</v>
          </cell>
          <cell r="D37" t="str">
            <v>Industrial Client</v>
          </cell>
          <cell r="E37" t="str">
            <v>Chaussée de Charleroi</v>
          </cell>
          <cell r="F37">
            <v>40</v>
          </cell>
          <cell r="G37">
            <v>5030</v>
          </cell>
          <cell r="H37" t="str">
            <v>GEMBLOUX</v>
          </cell>
          <cell r="I37" t="str">
            <v>BELGOMALT SA GEMBLOUX</v>
          </cell>
          <cell r="J37" t="str">
            <v>513210</v>
          </cell>
          <cell r="K37" t="str">
            <v>End User Domestic Exit Point IC</v>
          </cell>
          <cell r="L37" t="str">
            <v>L-Zone</v>
          </cell>
          <cell r="M37">
            <v>1</v>
          </cell>
          <cell r="N37">
            <v>1</v>
          </cell>
          <cell r="O37">
            <v>0</v>
          </cell>
          <cell r="Q37">
            <v>1</v>
          </cell>
          <cell r="S37" t="str">
            <v>22ZFL513210----A</v>
          </cell>
        </row>
        <row r="38">
          <cell r="A38" t="str">
            <v>BELGOMILK CVBA LANGEMARK</v>
          </cell>
          <cell r="B38" t="str">
            <v>48593-N01</v>
          </cell>
          <cell r="C38" t="str">
            <v>48593</v>
          </cell>
          <cell r="D38" t="str">
            <v>Industrial Client</v>
          </cell>
          <cell r="E38" t="str">
            <v xml:space="preserve">Melkerijstraat </v>
          </cell>
          <cell r="F38">
            <v>10</v>
          </cell>
          <cell r="G38">
            <v>8920</v>
          </cell>
          <cell r="H38" t="str">
            <v>LANGEMARK</v>
          </cell>
          <cell r="I38" t="str">
            <v>BELGOMILK CVBA LANGEMARK</v>
          </cell>
          <cell r="J38" t="str">
            <v>007175</v>
          </cell>
          <cell r="K38" t="str">
            <v>End User Domestic Exit Point IC</v>
          </cell>
          <cell r="L38" t="str">
            <v>H-Zone</v>
          </cell>
          <cell r="M38">
            <v>1</v>
          </cell>
          <cell r="N38">
            <v>0</v>
          </cell>
          <cell r="O38">
            <v>0</v>
          </cell>
          <cell r="Q38">
            <v>0</v>
          </cell>
          <cell r="S38" t="str">
            <v>57ZFL007175----0</v>
          </cell>
        </row>
        <row r="39">
          <cell r="A39" t="str">
            <v>BELGOMILK KALLO</v>
          </cell>
          <cell r="B39" t="str">
            <v>42911-N01</v>
          </cell>
          <cell r="C39" t="str">
            <v>42911</v>
          </cell>
          <cell r="D39" t="str">
            <v>Industrial Client</v>
          </cell>
          <cell r="E39" t="str">
            <v>Fabriekstraat</v>
          </cell>
          <cell r="F39">
            <v>141</v>
          </cell>
          <cell r="G39">
            <v>9120</v>
          </cell>
          <cell r="H39" t="str">
            <v>KALLO</v>
          </cell>
          <cell r="I39" t="str">
            <v>BELGOMILK KALLO</v>
          </cell>
          <cell r="J39" t="str">
            <v>005892</v>
          </cell>
          <cell r="K39" t="str">
            <v>End User Domestic Exit Point IC</v>
          </cell>
          <cell r="L39" t="str">
            <v>H-Zone</v>
          </cell>
          <cell r="M39">
            <v>1</v>
          </cell>
          <cell r="N39">
            <v>0</v>
          </cell>
          <cell r="O39">
            <v>0</v>
          </cell>
          <cell r="Q39">
            <v>0</v>
          </cell>
          <cell r="S39" t="str">
            <v>22ZFL005892----F</v>
          </cell>
        </row>
        <row r="40">
          <cell r="A40" t="str">
            <v>BELREF REFRACTORIES ST-GHISLAIN</v>
          </cell>
          <cell r="B40" t="str">
            <v>44521-N01</v>
          </cell>
          <cell r="C40" t="str">
            <v>44521</v>
          </cell>
          <cell r="D40" t="str">
            <v>Industrial Client</v>
          </cell>
          <cell r="E40" t="str">
            <v>rue de la Riviérette</v>
          </cell>
          <cell r="F40">
            <v>100</v>
          </cell>
          <cell r="G40">
            <v>7330</v>
          </cell>
          <cell r="H40" t="str">
            <v>SAINT-GHISLAIN</v>
          </cell>
          <cell r="I40" t="str">
            <v>BELREF REFRACTORIES ST-GHISLAIN</v>
          </cell>
          <cell r="J40" t="str">
            <v>445210</v>
          </cell>
          <cell r="K40" t="str">
            <v>End User Domestic Exit Point IC</v>
          </cell>
          <cell r="L40" t="str">
            <v>H-Zone</v>
          </cell>
          <cell r="M40">
            <v>1</v>
          </cell>
          <cell r="N40">
            <v>1</v>
          </cell>
          <cell r="O40">
            <v>0</v>
          </cell>
          <cell r="Q40">
            <v>1</v>
          </cell>
          <cell r="S40" t="str">
            <v>22ZFL445210----A</v>
          </cell>
        </row>
        <row r="41">
          <cell r="A41" t="str">
            <v>BIOWANZE SA WANZE</v>
          </cell>
          <cell r="B41" t="str">
            <v>86455-N01</v>
          </cell>
          <cell r="C41" t="str">
            <v>86455</v>
          </cell>
          <cell r="D41" t="str">
            <v>Industrial Client</v>
          </cell>
          <cell r="E41" t="str">
            <v>Rue Léon Charlier</v>
          </cell>
          <cell r="F41">
            <v>11</v>
          </cell>
          <cell r="G41">
            <v>4520</v>
          </cell>
          <cell r="H41" t="str">
            <v>WANZE</v>
          </cell>
          <cell r="I41" t="str">
            <v>BIOWANZE SA WANZE</v>
          </cell>
          <cell r="J41" t="str">
            <v>005928</v>
          </cell>
          <cell r="K41" t="str">
            <v>End User Domestic Exit Point IC</v>
          </cell>
          <cell r="L41" t="str">
            <v>H-Zone</v>
          </cell>
          <cell r="M41">
            <v>1</v>
          </cell>
          <cell r="N41">
            <v>0</v>
          </cell>
          <cell r="O41">
            <v>0</v>
          </cell>
          <cell r="Q41">
            <v>0</v>
          </cell>
          <cell r="S41" t="str">
            <v>22ZFL005928----K</v>
          </cell>
        </row>
        <row r="42">
          <cell r="A42" t="str">
            <v>BLANKEDALE TIENEN</v>
          </cell>
          <cell r="B42" t="str">
            <v>31127-N01</v>
          </cell>
          <cell r="C42" t="str">
            <v>31127</v>
          </cell>
          <cell r="D42" t="str">
            <v>Industrial Client</v>
          </cell>
          <cell r="E42" t="str">
            <v>Pastorijstraat</v>
          </cell>
          <cell r="F42">
            <v>118</v>
          </cell>
          <cell r="G42">
            <v>3300</v>
          </cell>
          <cell r="H42" t="str">
            <v>TIENEN</v>
          </cell>
          <cell r="I42" t="str">
            <v>BLANKEDALE TIENEN</v>
          </cell>
          <cell r="J42" t="str">
            <v>006025</v>
          </cell>
          <cell r="K42" t="str">
            <v>End User Domestic Exit Point IC</v>
          </cell>
          <cell r="L42" t="str">
            <v>L-Zone</v>
          </cell>
          <cell r="M42">
            <v>1</v>
          </cell>
          <cell r="N42">
            <v>1</v>
          </cell>
          <cell r="O42">
            <v>0</v>
          </cell>
          <cell r="Q42">
            <v>1</v>
          </cell>
          <cell r="S42" t="str">
            <v>22ZFL006025----R</v>
          </cell>
        </row>
        <row r="43">
          <cell r="A43" t="str">
            <v>BOREALIS KALLO</v>
          </cell>
          <cell r="B43" t="str">
            <v>42887-N01</v>
          </cell>
          <cell r="C43" t="str">
            <v>42887</v>
          </cell>
          <cell r="D43" t="str">
            <v>Industrial Client</v>
          </cell>
          <cell r="E43" t="str">
            <v>Haven 1568 - Sint-Jansweg</v>
          </cell>
          <cell r="F43">
            <v>2</v>
          </cell>
          <cell r="G43">
            <v>9130</v>
          </cell>
          <cell r="H43" t="str">
            <v>KALLO</v>
          </cell>
          <cell r="I43" t="str">
            <v>BOREALIS KALLO</v>
          </cell>
          <cell r="J43" t="str">
            <v>004744</v>
          </cell>
          <cell r="K43" t="str">
            <v>End User Domestic Exit Point IC</v>
          </cell>
          <cell r="L43" t="str">
            <v>H-Zone</v>
          </cell>
          <cell r="M43">
            <v>1</v>
          </cell>
          <cell r="N43">
            <v>0</v>
          </cell>
          <cell r="O43">
            <v>0</v>
          </cell>
          <cell r="Q43">
            <v>0</v>
          </cell>
          <cell r="S43" t="str">
            <v>22ZFL004744----I</v>
          </cell>
        </row>
        <row r="44">
          <cell r="A44" t="str">
            <v>BOREALIS POLYMERS NV BERINGEN</v>
          </cell>
          <cell r="B44" t="str">
            <v>11517-N02</v>
          </cell>
          <cell r="C44" t="str">
            <v>11519</v>
          </cell>
          <cell r="D44" t="str">
            <v>Industrial Client</v>
          </cell>
          <cell r="E44" t="str">
            <v>Industrieweg</v>
          </cell>
          <cell r="F44">
            <v>148</v>
          </cell>
          <cell r="G44">
            <v>3583</v>
          </cell>
          <cell r="H44" t="str">
            <v>PAAL-BERINGEN</v>
          </cell>
          <cell r="I44" t="str">
            <v>BOREALIS POLYMERS NV BERINGEN</v>
          </cell>
          <cell r="J44" t="str">
            <v>004698</v>
          </cell>
          <cell r="K44" t="str">
            <v>End User Domestic Exit Point IC</v>
          </cell>
          <cell r="L44" t="str">
            <v>H-Zone</v>
          </cell>
          <cell r="M44">
            <v>1</v>
          </cell>
          <cell r="N44">
            <v>0</v>
          </cell>
          <cell r="O44">
            <v>0</v>
          </cell>
          <cell r="Q44">
            <v>0</v>
          </cell>
          <cell r="S44" t="str">
            <v>22ZFL004698----4</v>
          </cell>
          <cell r="T44" t="str">
            <v>01/09/2015 - Done</v>
          </cell>
        </row>
        <row r="45">
          <cell r="A45" t="str">
            <v>BP CHEMBEL GEEL</v>
          </cell>
          <cell r="B45" t="str">
            <v>18091-N01</v>
          </cell>
          <cell r="C45" t="str">
            <v>18091</v>
          </cell>
          <cell r="D45" t="str">
            <v>Industrial Client</v>
          </cell>
          <cell r="E45" t="str">
            <v>Amocolaan</v>
          </cell>
          <cell r="F45">
            <v>2</v>
          </cell>
          <cell r="G45">
            <v>2440</v>
          </cell>
          <cell r="H45" t="str">
            <v>GEEL</v>
          </cell>
          <cell r="I45" t="str">
            <v>BP CHEMBEL GEEL</v>
          </cell>
          <cell r="J45" t="str">
            <v>004710</v>
          </cell>
          <cell r="K45" t="str">
            <v>End User Domestic Exit Point IC</v>
          </cell>
          <cell r="L45" t="str">
            <v>H-Zone</v>
          </cell>
          <cell r="M45">
            <v>1</v>
          </cell>
          <cell r="N45">
            <v>0</v>
          </cell>
          <cell r="O45">
            <v>0</v>
          </cell>
          <cell r="Q45">
            <v>0</v>
          </cell>
          <cell r="S45" t="str">
            <v>22ZFL004710----Q</v>
          </cell>
          <cell r="T45" t="str">
            <v>01/09/2015 - Done</v>
          </cell>
        </row>
        <row r="46">
          <cell r="A46" t="str">
            <v>BRUSSELS AIRPORT COMPANY N.V. ZAVENTEM</v>
          </cell>
          <cell r="B46" t="str">
            <v>32121-N01</v>
          </cell>
          <cell r="C46" t="str">
            <v>32121</v>
          </cell>
          <cell r="D46" t="str">
            <v>Industrial Client</v>
          </cell>
          <cell r="E46" t="str">
            <v>Luchthaven Brussel-Nationaal gebouw 16</v>
          </cell>
          <cell r="F46" t="str">
            <v>z/n</v>
          </cell>
          <cell r="G46">
            <v>1930</v>
          </cell>
          <cell r="H46" t="str">
            <v>ZAVENTEM</v>
          </cell>
          <cell r="I46" t="str">
            <v>BRUSSELS AIRPORT COMPANY N.V. ZAVENTEM</v>
          </cell>
          <cell r="J46" t="str">
            <v>004727</v>
          </cell>
          <cell r="K46" t="str">
            <v>End User Domestic Exit Point IC</v>
          </cell>
          <cell r="L46" t="str">
            <v>L-Zone</v>
          </cell>
          <cell r="M46">
            <v>1</v>
          </cell>
          <cell r="N46">
            <v>1</v>
          </cell>
          <cell r="O46">
            <v>0</v>
          </cell>
          <cell r="Q46">
            <v>1</v>
          </cell>
          <cell r="S46" t="str">
            <v>22ZFL004727----E</v>
          </cell>
        </row>
        <row r="47">
          <cell r="A47" t="str">
            <v>BURGO VIRTON</v>
          </cell>
          <cell r="B47" t="str">
            <v>87471-N01</v>
          </cell>
          <cell r="C47" t="str">
            <v>87471</v>
          </cell>
          <cell r="D47" t="str">
            <v>Industrial Client</v>
          </cell>
          <cell r="E47" t="str">
            <v xml:space="preserve">Rue de la Papeterie </v>
          </cell>
          <cell r="F47">
            <v>1</v>
          </cell>
          <cell r="G47">
            <v>6760</v>
          </cell>
          <cell r="H47" t="str">
            <v>VIRTON</v>
          </cell>
          <cell r="I47" t="str">
            <v>BURGO VIRTON</v>
          </cell>
          <cell r="J47" t="str">
            <v>007170</v>
          </cell>
          <cell r="K47" t="str">
            <v>End User Domestic Exit Point IC</v>
          </cell>
          <cell r="L47" t="str">
            <v>H-Zone</v>
          </cell>
          <cell r="M47">
            <v>1</v>
          </cell>
          <cell r="N47">
            <v>0</v>
          </cell>
          <cell r="O47">
            <v>0</v>
          </cell>
          <cell r="Q47">
            <v>0</v>
          </cell>
          <cell r="S47" t="str">
            <v>57ZFL007170----U</v>
          </cell>
        </row>
        <row r="48">
          <cell r="A48" t="str">
            <v xml:space="preserve">BVBA HERDI ZWIJNDRECHT </v>
          </cell>
          <cell r="B48" t="str">
            <v>21435-N01</v>
          </cell>
          <cell r="C48" t="str">
            <v>21435</v>
          </cell>
          <cell r="D48" t="str">
            <v>Industrial Client</v>
          </cell>
          <cell r="E48" t="str">
            <v>Blauwe Hoevestraat</v>
          </cell>
          <cell r="F48">
            <v>17</v>
          </cell>
          <cell r="G48">
            <v>2070</v>
          </cell>
          <cell r="H48" t="str">
            <v>ZWIJNDRECHT</v>
          </cell>
          <cell r="I48" t="str">
            <v>BVBA HERDI ZWIJNDRECHT</v>
          </cell>
          <cell r="J48" t="str">
            <v>007311</v>
          </cell>
          <cell r="K48" t="str">
            <v>End User Domestic Exit Point IC</v>
          </cell>
          <cell r="L48" t="str">
            <v>H-Zone</v>
          </cell>
          <cell r="M48">
            <v>1</v>
          </cell>
          <cell r="N48">
            <v>0</v>
          </cell>
          <cell r="O48">
            <v>0</v>
          </cell>
          <cell r="Q48">
            <v>0</v>
          </cell>
          <cell r="S48" t="str">
            <v>57ZFL007311----D</v>
          </cell>
        </row>
        <row r="49">
          <cell r="A49" t="str">
            <v>CARGILL GENT</v>
          </cell>
          <cell r="B49" t="str">
            <v>42219-N01</v>
          </cell>
          <cell r="C49" t="str">
            <v>42219</v>
          </cell>
          <cell r="D49" t="str">
            <v>Industrial Client</v>
          </cell>
          <cell r="E49" t="str">
            <v>Moervaartkaai</v>
          </cell>
          <cell r="F49">
            <v>1</v>
          </cell>
          <cell r="G49">
            <v>9042</v>
          </cell>
          <cell r="H49" t="str">
            <v>GENT</v>
          </cell>
          <cell r="I49" t="str">
            <v>CARGILL NV GENT</v>
          </cell>
          <cell r="J49" t="str">
            <v>005929</v>
          </cell>
          <cell r="K49" t="str">
            <v>End User Domestic Exit Point IC</v>
          </cell>
          <cell r="L49" t="str">
            <v>H-Zone</v>
          </cell>
          <cell r="M49">
            <v>1</v>
          </cell>
          <cell r="N49">
            <v>0</v>
          </cell>
          <cell r="O49">
            <v>0</v>
          </cell>
          <cell r="Q49">
            <v>0</v>
          </cell>
          <cell r="S49" t="str">
            <v>22ZFL005929----E</v>
          </cell>
        </row>
        <row r="50">
          <cell r="A50" t="str">
            <v>CARGILL MALT HERENT</v>
          </cell>
          <cell r="B50" t="str">
            <v>31409-N01</v>
          </cell>
          <cell r="C50" t="str">
            <v>31409</v>
          </cell>
          <cell r="D50" t="str">
            <v>Industrial Client</v>
          </cell>
          <cell r="E50" t="str">
            <v>Zijpstraat</v>
          </cell>
          <cell r="F50">
            <v>155</v>
          </cell>
          <cell r="G50">
            <v>3020</v>
          </cell>
          <cell r="H50" t="str">
            <v>HERENT</v>
          </cell>
          <cell r="I50" t="str">
            <v>CARGILL MALT HERENT</v>
          </cell>
          <cell r="J50" t="str">
            <v>004726</v>
          </cell>
          <cell r="K50" t="str">
            <v>End User Domestic Exit Point IC</v>
          </cell>
          <cell r="L50" t="str">
            <v>L-Zone</v>
          </cell>
          <cell r="M50">
            <v>1</v>
          </cell>
          <cell r="N50">
            <v>0</v>
          </cell>
          <cell r="O50">
            <v>0</v>
          </cell>
          <cell r="Q50">
            <v>0</v>
          </cell>
          <cell r="S50" t="str">
            <v>22ZFL004726----K</v>
          </cell>
        </row>
        <row r="51">
          <cell r="A51" t="str">
            <v>CARGILL NV ANTWERPEN</v>
          </cell>
          <cell r="B51" t="str">
            <v>21131-N01</v>
          </cell>
          <cell r="C51" t="str">
            <v>21131</v>
          </cell>
          <cell r="D51" t="str">
            <v>Industrial Client</v>
          </cell>
          <cell r="E51" t="str">
            <v>Haven 506 - Muisbroeklaan</v>
          </cell>
          <cell r="F51">
            <v>43</v>
          </cell>
          <cell r="G51">
            <v>2030</v>
          </cell>
          <cell r="H51" t="str">
            <v>ANTWERPEN 3</v>
          </cell>
          <cell r="I51" t="str">
            <v>CARGILL NV ANTWERPEN</v>
          </cell>
          <cell r="J51" t="str">
            <v>211310</v>
          </cell>
          <cell r="K51" t="str">
            <v>End User Domestic Exit Point IC</v>
          </cell>
          <cell r="L51" t="str">
            <v>L-Zone</v>
          </cell>
          <cell r="M51">
            <v>1</v>
          </cell>
          <cell r="N51">
            <v>0</v>
          </cell>
          <cell r="O51">
            <v>0</v>
          </cell>
          <cell r="Q51">
            <v>0</v>
          </cell>
          <cell r="S51" t="str">
            <v>22ZFL211310----G</v>
          </cell>
        </row>
        <row r="52">
          <cell r="A52" t="str">
            <v>CARMEUSE AISEMONT</v>
          </cell>
          <cell r="B52" t="str">
            <v>53191-N01</v>
          </cell>
          <cell r="C52" t="str">
            <v>53191</v>
          </cell>
          <cell r="D52" t="str">
            <v>Industrial Client</v>
          </cell>
          <cell r="E52" t="str">
            <v>rue de Boudjesse</v>
          </cell>
          <cell r="F52">
            <v>1</v>
          </cell>
          <cell r="G52">
            <v>5070</v>
          </cell>
          <cell r="H52" t="str">
            <v>FOSSES-LA-VILLE</v>
          </cell>
          <cell r="I52" t="str">
            <v>CARMEUSE AISEMONT</v>
          </cell>
          <cell r="J52" t="str">
            <v>004755</v>
          </cell>
          <cell r="K52" t="str">
            <v>End User Domestic Exit Point IC</v>
          </cell>
          <cell r="L52" t="str">
            <v>H-Zone</v>
          </cell>
          <cell r="M52">
            <v>1</v>
          </cell>
          <cell r="N52">
            <v>1</v>
          </cell>
          <cell r="O52">
            <v>0</v>
          </cell>
          <cell r="Q52">
            <v>0</v>
          </cell>
          <cell r="S52" t="str">
            <v>22ZFL004755----5</v>
          </cell>
        </row>
        <row r="53">
          <cell r="A53" t="str">
            <v>CARMEUSE ENGIS</v>
          </cell>
          <cell r="B53" t="str">
            <v>86811-N01</v>
          </cell>
          <cell r="C53" t="str">
            <v>86811</v>
          </cell>
          <cell r="D53" t="str">
            <v>Industrial Client</v>
          </cell>
          <cell r="E53" t="str">
            <v>Rue de Ramet</v>
          </cell>
          <cell r="F53" t="str">
            <v>z/n</v>
          </cell>
          <cell r="G53">
            <v>4480</v>
          </cell>
          <cell r="H53" t="str">
            <v>ENGIS</v>
          </cell>
          <cell r="I53" t="str">
            <v>CARMEUSE ENGIS</v>
          </cell>
          <cell r="J53" t="str">
            <v>868110</v>
          </cell>
          <cell r="K53" t="str">
            <v>End User Domestic Exit Point IC</v>
          </cell>
          <cell r="L53" t="str">
            <v>H-Zone</v>
          </cell>
          <cell r="M53">
            <v>1</v>
          </cell>
          <cell r="N53">
            <v>0</v>
          </cell>
          <cell r="O53">
            <v>0</v>
          </cell>
          <cell r="Q53">
            <v>0</v>
          </cell>
          <cell r="S53" t="str">
            <v>22ZFL868110----1</v>
          </cell>
        </row>
        <row r="54">
          <cell r="A54" t="str">
            <v>CARMEUSE SEILLES</v>
          </cell>
          <cell r="B54" t="str">
            <v>86741-N01</v>
          </cell>
          <cell r="C54" t="str">
            <v>86741</v>
          </cell>
          <cell r="D54" t="str">
            <v>Industrial Client</v>
          </cell>
          <cell r="E54" t="str">
            <v>rue des Forges</v>
          </cell>
          <cell r="F54" t="str">
            <v>z/n</v>
          </cell>
          <cell r="G54">
            <v>5300</v>
          </cell>
          <cell r="H54" t="str">
            <v>SEILLES</v>
          </cell>
          <cell r="I54" t="str">
            <v>CARMEUSE SEILLES</v>
          </cell>
          <cell r="J54" t="str">
            <v>004784</v>
          </cell>
          <cell r="K54" t="str">
            <v>End User Domestic Exit Point IC</v>
          </cell>
          <cell r="L54" t="str">
            <v>H-Zone</v>
          </cell>
          <cell r="M54">
            <v>1</v>
          </cell>
          <cell r="N54">
            <v>1</v>
          </cell>
          <cell r="O54">
            <v>0</v>
          </cell>
          <cell r="Q54">
            <v>1</v>
          </cell>
          <cell r="S54" t="str">
            <v>22ZFL004784----R</v>
          </cell>
        </row>
        <row r="55">
          <cell r="A55" t="str">
            <v>CARMEUSE US. DE MOHA</v>
          </cell>
          <cell r="B55" t="str">
            <v>86711-N01</v>
          </cell>
          <cell r="C55" t="str">
            <v>86711</v>
          </cell>
          <cell r="D55" t="str">
            <v>Industrial Client</v>
          </cell>
          <cell r="E55" t="str">
            <v>rue du Val Notre-Dame</v>
          </cell>
          <cell r="F55" t="str">
            <v>z/n</v>
          </cell>
          <cell r="G55">
            <v>4520</v>
          </cell>
          <cell r="H55" t="str">
            <v>MOHA</v>
          </cell>
          <cell r="I55" t="str">
            <v>CARMEUSE US. DE MOHA</v>
          </cell>
          <cell r="J55" t="str">
            <v>004783</v>
          </cell>
          <cell r="K55" t="str">
            <v>End User Domestic Exit Point IC</v>
          </cell>
          <cell r="L55" t="str">
            <v>H-Zone</v>
          </cell>
          <cell r="M55">
            <v>1</v>
          </cell>
          <cell r="N55">
            <v>1</v>
          </cell>
          <cell r="O55">
            <v>0</v>
          </cell>
          <cell r="Q55">
            <v>1</v>
          </cell>
          <cell r="S55" t="str">
            <v>22ZFL004783----X</v>
          </cell>
        </row>
        <row r="56">
          <cell r="A56" t="str">
            <v>CBR GENT</v>
          </cell>
          <cell r="B56" t="str">
            <v>42433-N01</v>
          </cell>
          <cell r="C56" t="str">
            <v>42433</v>
          </cell>
          <cell r="D56" t="str">
            <v>Industrial Client</v>
          </cell>
          <cell r="E56" t="str">
            <v>Arbedkaai</v>
          </cell>
          <cell r="F56">
            <v>3</v>
          </cell>
          <cell r="G56">
            <v>9042</v>
          </cell>
          <cell r="H56" t="str">
            <v>SINT-KRUIS-WINKEL</v>
          </cell>
          <cell r="I56" t="str">
            <v>CBR GENT</v>
          </cell>
          <cell r="J56" t="str">
            <v>424330</v>
          </cell>
          <cell r="K56" t="str">
            <v>End User Domestic Exit Point IC</v>
          </cell>
          <cell r="L56" t="str">
            <v>H-Zone</v>
          </cell>
          <cell r="M56">
            <v>1</v>
          </cell>
          <cell r="N56">
            <v>0</v>
          </cell>
          <cell r="O56">
            <v>0</v>
          </cell>
          <cell r="Q56">
            <v>0</v>
          </cell>
          <cell r="S56" t="str">
            <v>22ZFL424330----H</v>
          </cell>
        </row>
        <row r="57">
          <cell r="A57" t="str">
            <v>CBR LIXHE</v>
          </cell>
          <cell r="B57" t="str">
            <v>81081-N01</v>
          </cell>
          <cell r="C57" t="str">
            <v>81081</v>
          </cell>
          <cell r="D57" t="str">
            <v>Industrial Client</v>
          </cell>
          <cell r="E57" t="str">
            <v>rue des Trois Fermes</v>
          </cell>
          <cell r="F57" t="str">
            <v>z/n</v>
          </cell>
          <cell r="G57">
            <v>4600</v>
          </cell>
          <cell r="H57" t="str">
            <v>VISE</v>
          </cell>
          <cell r="I57" t="str">
            <v>CBR LIXHE</v>
          </cell>
          <cell r="J57" t="str">
            <v>004775</v>
          </cell>
          <cell r="K57" t="str">
            <v>End User Domestic Exit Point IC</v>
          </cell>
          <cell r="L57" t="str">
            <v>H-Zone</v>
          </cell>
          <cell r="M57">
            <v>1</v>
          </cell>
          <cell r="N57">
            <v>0</v>
          </cell>
          <cell r="O57">
            <v>0</v>
          </cell>
          <cell r="Q57">
            <v>0</v>
          </cell>
          <cell r="S57" t="str">
            <v>22ZFL004775----S</v>
          </cell>
        </row>
        <row r="58">
          <cell r="A58" t="str">
            <v>CELANESE ACETATE</v>
          </cell>
          <cell r="B58" t="str">
            <v>15231-N01</v>
          </cell>
          <cell r="C58" t="str">
            <v>15231</v>
          </cell>
          <cell r="D58" t="str">
            <v>Industrial Client</v>
          </cell>
          <cell r="E58" t="str">
            <v>Industrieweg</v>
          </cell>
          <cell r="F58">
            <v>80</v>
          </cell>
          <cell r="G58">
            <v>3620</v>
          </cell>
          <cell r="H58" t="str">
            <v>LANAKEN</v>
          </cell>
          <cell r="I58" t="str">
            <v>CELANESE ACETATE</v>
          </cell>
          <cell r="J58" t="str">
            <v>004706</v>
          </cell>
          <cell r="K58" t="str">
            <v>End User Domestic Exit Point IC</v>
          </cell>
          <cell r="L58" t="str">
            <v>H-Zone</v>
          </cell>
          <cell r="M58">
            <v>1</v>
          </cell>
          <cell r="N58">
            <v>0</v>
          </cell>
          <cell r="O58">
            <v>0</v>
          </cell>
          <cell r="Q58">
            <v>0</v>
          </cell>
          <cell r="S58" t="str">
            <v>22ZFL004706----Y</v>
          </cell>
        </row>
        <row r="59">
          <cell r="A59" t="str">
            <v>CHEMVIRON S.A.</v>
          </cell>
          <cell r="B59" t="str">
            <v>61327-N01</v>
          </cell>
          <cell r="C59" t="str">
            <v>61327</v>
          </cell>
          <cell r="D59" t="str">
            <v>Industrial Client</v>
          </cell>
          <cell r="E59" t="str">
            <v>Zoning Industriel - Zone C</v>
          </cell>
          <cell r="F59" t="str">
            <v>z/n</v>
          </cell>
          <cell r="G59">
            <v>7181</v>
          </cell>
          <cell r="H59" t="str">
            <v>FELUY</v>
          </cell>
          <cell r="I59" t="str">
            <v>CHEMVIRON S.A.</v>
          </cell>
          <cell r="J59" t="str">
            <v>004760</v>
          </cell>
          <cell r="K59" t="str">
            <v>End User Domestic Exit Point IC</v>
          </cell>
          <cell r="L59" t="str">
            <v>H-Zone</v>
          </cell>
          <cell r="M59">
            <v>1</v>
          </cell>
          <cell r="N59">
            <v>0</v>
          </cell>
          <cell r="O59">
            <v>0</v>
          </cell>
          <cell r="Q59">
            <v>0</v>
          </cell>
          <cell r="S59" t="str">
            <v>22ZFL004760----S</v>
          </cell>
        </row>
        <row r="60">
          <cell r="A60" t="str">
            <v>CHEVRON PHILLIPS CHEM. INT. N.V. BERINGEN</v>
          </cell>
          <cell r="B60" t="str">
            <v>11517-N01</v>
          </cell>
          <cell r="C60" t="str">
            <v>11517</v>
          </cell>
          <cell r="D60" t="str">
            <v>Industrial Client</v>
          </cell>
          <cell r="E60" t="str">
            <v>Industrieweg</v>
          </cell>
          <cell r="F60">
            <v>154</v>
          </cell>
          <cell r="G60">
            <v>3583</v>
          </cell>
          <cell r="H60" t="str">
            <v>BERINGEN</v>
          </cell>
          <cell r="I60" t="str">
            <v>CHEVRON PHILLIPS CHEM. INT. N.V. BERINGE</v>
          </cell>
          <cell r="J60" t="str">
            <v>115170</v>
          </cell>
          <cell r="K60" t="str">
            <v>End User Domestic Exit Point IC</v>
          </cell>
          <cell r="L60" t="str">
            <v>H-Zone</v>
          </cell>
          <cell r="M60">
            <v>1</v>
          </cell>
          <cell r="N60">
            <v>0</v>
          </cell>
          <cell r="O60">
            <v>0</v>
          </cell>
          <cell r="Q60">
            <v>0</v>
          </cell>
          <cell r="S60" t="str">
            <v>22ZFL115170----2</v>
          </cell>
          <cell r="T60" t="str">
            <v>01/09/2015 - Done</v>
          </cell>
        </row>
        <row r="61">
          <cell r="A61" t="str">
            <v>CHEVRON PHILLIPS CHEM. INT. TESSENDERLO</v>
          </cell>
          <cell r="B61" t="str">
            <v>12075-N01</v>
          </cell>
          <cell r="C61" t="str">
            <v>12075</v>
          </cell>
          <cell r="D61" t="str">
            <v>Industrial Client</v>
          </cell>
          <cell r="E61" t="str">
            <v>Fabrieksstraat</v>
          </cell>
          <cell r="F61">
            <v>5</v>
          </cell>
          <cell r="G61">
            <v>3980</v>
          </cell>
          <cell r="H61" t="str">
            <v>TESSENDERLO</v>
          </cell>
          <cell r="I61" t="str">
            <v>CHEVRON PHILLIPS CHEM. INT. TESSENDERLO</v>
          </cell>
          <cell r="J61" t="str">
            <v>004699</v>
          </cell>
          <cell r="K61" t="str">
            <v>End User Domestic Exit Point IC</v>
          </cell>
          <cell r="L61" t="str">
            <v>L-Zone</v>
          </cell>
          <cell r="M61">
            <v>1</v>
          </cell>
          <cell r="N61">
            <v>0</v>
          </cell>
          <cell r="O61">
            <v>0</v>
          </cell>
          <cell r="Q61">
            <v>0</v>
          </cell>
          <cell r="S61" t="str">
            <v>22ZFL004699----Z</v>
          </cell>
        </row>
        <row r="62">
          <cell r="A62" t="str">
            <v>CHEVRONTEXACO BLENDING PLANT</v>
          </cell>
          <cell r="B62" t="str">
            <v>42485-N02</v>
          </cell>
          <cell r="C62" t="str">
            <v>49605</v>
          </cell>
          <cell r="D62" t="str">
            <v>Industrial Client</v>
          </cell>
          <cell r="E62" t="str">
            <v>Ringvaartweg</v>
          </cell>
          <cell r="F62">
            <v>4</v>
          </cell>
          <cell r="G62">
            <v>9032</v>
          </cell>
          <cell r="H62" t="str">
            <v>WONDELGEM</v>
          </cell>
          <cell r="I62" t="str">
            <v>CHEVRONTEXACO GHENT BLENDING PLANT</v>
          </cell>
          <cell r="J62" t="str">
            <v>424850</v>
          </cell>
          <cell r="K62" t="str">
            <v>End User Domestic Exit Point IC</v>
          </cell>
          <cell r="L62" t="str">
            <v>H-Zone</v>
          </cell>
          <cell r="M62">
            <v>1</v>
          </cell>
          <cell r="N62">
            <v>0</v>
          </cell>
          <cell r="O62">
            <v>0</v>
          </cell>
          <cell r="Q62">
            <v>1</v>
          </cell>
          <cell r="S62" t="str">
            <v>22ZFL424850----0</v>
          </cell>
        </row>
        <row r="63">
          <cell r="A63" t="str">
            <v>CHIYODA GENK</v>
          </cell>
          <cell r="B63" t="str">
            <v>13071-N01</v>
          </cell>
          <cell r="C63" t="str">
            <v>13071</v>
          </cell>
          <cell r="D63" t="str">
            <v>Industrial Client</v>
          </cell>
          <cell r="E63" t="str">
            <v>Henry Fordlaan</v>
          </cell>
          <cell r="F63">
            <v>9</v>
          </cell>
          <cell r="G63">
            <v>3600</v>
          </cell>
          <cell r="H63" t="str">
            <v>GENK</v>
          </cell>
          <cell r="I63" t="str">
            <v>CHIYODA GENK</v>
          </cell>
          <cell r="J63" t="str">
            <v>005612</v>
          </cell>
          <cell r="K63" t="str">
            <v>End User Domestic Exit Point IC</v>
          </cell>
          <cell r="L63" t="str">
            <v>H-Zone</v>
          </cell>
          <cell r="M63">
            <v>1</v>
          </cell>
          <cell r="N63">
            <v>1</v>
          </cell>
          <cell r="O63">
            <v>0</v>
          </cell>
          <cell r="Q63">
            <v>0</v>
          </cell>
          <cell r="S63" t="str">
            <v>22ZFL005612----D</v>
          </cell>
        </row>
        <row r="64">
          <cell r="A64" t="str">
            <v>CITRIQUE BELGE TIENEN</v>
          </cell>
          <cell r="B64" t="str">
            <v>31153-N01</v>
          </cell>
          <cell r="C64" t="str">
            <v>31153</v>
          </cell>
          <cell r="D64" t="str">
            <v>Industrial Client</v>
          </cell>
          <cell r="E64" t="str">
            <v>Pastorijstraat</v>
          </cell>
          <cell r="F64">
            <v>249</v>
          </cell>
          <cell r="G64">
            <v>3300</v>
          </cell>
          <cell r="H64" t="str">
            <v>TIENEN</v>
          </cell>
          <cell r="I64" t="str">
            <v>CITRIQUE BELGE TIENEN</v>
          </cell>
          <cell r="J64" t="str">
            <v>004725</v>
          </cell>
          <cell r="K64" t="str">
            <v>End User Domestic Exit Point IC</v>
          </cell>
          <cell r="L64" t="str">
            <v>L-Zone</v>
          </cell>
          <cell r="M64">
            <v>1</v>
          </cell>
          <cell r="N64">
            <v>1</v>
          </cell>
          <cell r="O64">
            <v>0</v>
          </cell>
          <cell r="Q64">
            <v>1</v>
          </cell>
          <cell r="S64" t="str">
            <v>22ZFL004725----Q</v>
          </cell>
        </row>
        <row r="65">
          <cell r="A65" t="str">
            <v>CMI DEFENCE SA AUBANGE</v>
          </cell>
          <cell r="B65" t="str">
            <v>87553-N01</v>
          </cell>
          <cell r="C65" t="str">
            <v>87553</v>
          </cell>
          <cell r="D65" t="str">
            <v>Industrial Client</v>
          </cell>
          <cell r="E65" t="str">
            <v>Avenue Champion (Zoning Industriel)</v>
          </cell>
          <cell r="F65">
            <v>15</v>
          </cell>
          <cell r="G65">
            <v>6790</v>
          </cell>
          <cell r="H65" t="str">
            <v>AUBANGE</v>
          </cell>
          <cell r="I65" t="str">
            <v>CMI DEFENCE SA AUBANGE</v>
          </cell>
          <cell r="J65" t="str">
            <v>875530</v>
          </cell>
          <cell r="K65" t="str">
            <v>End User Domestic Exit Point IC</v>
          </cell>
          <cell r="L65" t="str">
            <v>H-Zone</v>
          </cell>
          <cell r="M65">
            <v>1</v>
          </cell>
          <cell r="N65">
            <v>0</v>
          </cell>
          <cell r="O65">
            <v>0</v>
          </cell>
          <cell r="Q65">
            <v>0</v>
          </cell>
          <cell r="S65" t="str">
            <v>22ZFL875530----9</v>
          </cell>
        </row>
        <row r="66">
          <cell r="A66" t="str">
            <v>CNH INDUSTRIAL ANTWERPEN</v>
          </cell>
          <cell r="B66" t="str">
            <v>21105-N01</v>
          </cell>
          <cell r="C66" t="str">
            <v>21105</v>
          </cell>
          <cell r="D66" t="str">
            <v>Industrial Client</v>
          </cell>
          <cell r="E66" t="str">
            <v>Wilmansdonksteenweg</v>
          </cell>
          <cell r="F66">
            <v>32</v>
          </cell>
          <cell r="G66">
            <v>2030</v>
          </cell>
          <cell r="H66" t="str">
            <v>ANTWERPEN 3</v>
          </cell>
          <cell r="I66" t="str">
            <v>CNH INDUSTRIAL ANTWERPEN</v>
          </cell>
          <cell r="J66" t="str">
            <v>005017</v>
          </cell>
          <cell r="K66" t="str">
            <v>End User Domestic Exit Point IC</v>
          </cell>
          <cell r="L66" t="str">
            <v>L-Zone</v>
          </cell>
          <cell r="M66">
            <v>1</v>
          </cell>
          <cell r="N66">
            <v>0</v>
          </cell>
          <cell r="O66">
            <v>0</v>
          </cell>
          <cell r="Q66">
            <v>0</v>
          </cell>
          <cell r="S66" t="str">
            <v>22ZFL005017----V</v>
          </cell>
        </row>
        <row r="67">
          <cell r="A67" t="str">
            <v>COCA-COLA ENTERPRISES BELGIUM GENT</v>
          </cell>
          <cell r="B67" t="str">
            <v>42187-N01</v>
          </cell>
          <cell r="C67" t="str">
            <v>42187</v>
          </cell>
          <cell r="D67" t="str">
            <v>Industrial Client</v>
          </cell>
          <cell r="E67" t="str">
            <v>Zwijnaardsesteenweg</v>
          </cell>
          <cell r="F67">
            <v>811</v>
          </cell>
          <cell r="G67">
            <v>9000</v>
          </cell>
          <cell r="H67" t="str">
            <v>GENT</v>
          </cell>
          <cell r="I67" t="str">
            <v>COCA-COLA ENTERPRISES BELGIUM GENT</v>
          </cell>
          <cell r="J67" t="str">
            <v>421870</v>
          </cell>
          <cell r="K67" t="str">
            <v>End User Domestic Exit Point IC</v>
          </cell>
          <cell r="L67" t="str">
            <v>H-Zone</v>
          </cell>
          <cell r="M67">
            <v>1</v>
          </cell>
          <cell r="N67">
            <v>1</v>
          </cell>
          <cell r="O67">
            <v>0</v>
          </cell>
          <cell r="Q67">
            <v>1</v>
          </cell>
          <cell r="S67" t="str">
            <v>22ZFL421870----D</v>
          </cell>
        </row>
        <row r="68">
          <cell r="A68" t="str">
            <v>CRI CATALYST COMPANY BELGIUM</v>
          </cell>
          <cell r="B68" t="str">
            <v>42485-N01</v>
          </cell>
          <cell r="C68" t="str">
            <v>42485</v>
          </cell>
          <cell r="D68" t="str">
            <v>Industrial Client</v>
          </cell>
          <cell r="E68" t="str">
            <v>Ringvaartweg-Wondelgem</v>
          </cell>
          <cell r="F68">
            <v>4</v>
          </cell>
          <cell r="G68">
            <v>9032</v>
          </cell>
          <cell r="H68" t="str">
            <v>WONDELGEM</v>
          </cell>
          <cell r="I68" t="str">
            <v>CRI CATALYST COMPANY BELGIUM</v>
          </cell>
          <cell r="J68" t="str">
            <v>006145</v>
          </cell>
          <cell r="K68" t="str">
            <v>End User Domestic Exit Point IC</v>
          </cell>
          <cell r="L68" t="str">
            <v>H-Zone</v>
          </cell>
          <cell r="M68">
            <v>1</v>
          </cell>
          <cell r="N68">
            <v>0</v>
          </cell>
          <cell r="O68">
            <v>0</v>
          </cell>
          <cell r="Q68">
            <v>1</v>
          </cell>
          <cell r="S68" t="str">
            <v>22ZFL006145----5</v>
          </cell>
        </row>
        <row r="69">
          <cell r="A69" t="str">
            <v>DAF VLAANDEREN OEVEL</v>
          </cell>
          <cell r="B69" t="str">
            <v>18071-N01</v>
          </cell>
          <cell r="C69" t="str">
            <v>18071</v>
          </cell>
          <cell r="D69" t="str">
            <v>Industrial Client</v>
          </cell>
          <cell r="E69" t="str">
            <v>Van Doornelaan</v>
          </cell>
          <cell r="F69">
            <v>1</v>
          </cell>
          <cell r="G69">
            <v>2260</v>
          </cell>
          <cell r="H69" t="str">
            <v>WESTERLO</v>
          </cell>
          <cell r="I69" t="str">
            <v>DAF VLAANDEREN OEVEL</v>
          </cell>
          <cell r="J69" t="str">
            <v>180710</v>
          </cell>
          <cell r="K69" t="str">
            <v>End User Domestic Exit Point IC</v>
          </cell>
          <cell r="L69" t="str">
            <v>H-Zone</v>
          </cell>
          <cell r="M69">
            <v>1</v>
          </cell>
          <cell r="N69">
            <v>0</v>
          </cell>
          <cell r="O69">
            <v>0</v>
          </cell>
          <cell r="Q69">
            <v>0</v>
          </cell>
          <cell r="S69" t="str">
            <v>22ZFL180710----8</v>
          </cell>
          <cell r="T69" t="str">
            <v>01/09/2015 - Done</v>
          </cell>
        </row>
        <row r="70">
          <cell r="A70" t="str">
            <v>DICALITE EUROPE NORD GENT</v>
          </cell>
          <cell r="B70" t="str">
            <v>42539-N01</v>
          </cell>
          <cell r="C70" t="str">
            <v>42539</v>
          </cell>
          <cell r="D70" t="str">
            <v>Industrial Client</v>
          </cell>
          <cell r="E70" t="str">
            <v>Scheepzatestraat</v>
          </cell>
          <cell r="F70">
            <v>100</v>
          </cell>
          <cell r="G70">
            <v>9000</v>
          </cell>
          <cell r="H70" t="str">
            <v>GENT</v>
          </cell>
          <cell r="I70" t="str">
            <v>DICALITE EUROPE NORD GENT</v>
          </cell>
          <cell r="J70" t="str">
            <v>005016</v>
          </cell>
          <cell r="K70" t="str">
            <v>End User Domestic Exit Point IC</v>
          </cell>
          <cell r="L70" t="str">
            <v>H-Zone</v>
          </cell>
          <cell r="M70">
            <v>1</v>
          </cell>
          <cell r="N70">
            <v>1</v>
          </cell>
          <cell r="O70">
            <v>0</v>
          </cell>
          <cell r="Q70">
            <v>1</v>
          </cell>
          <cell r="S70" t="str">
            <v>22ZFL005016----0</v>
          </cell>
        </row>
        <row r="71">
          <cell r="A71" t="str">
            <v>DOUWE EGBERTS RETAIL BELGIUM GRIMBERGEN</v>
          </cell>
          <cell r="B71" t="str">
            <v>30135-N01</v>
          </cell>
          <cell r="C71" t="str">
            <v>30135</v>
          </cell>
          <cell r="D71" t="str">
            <v>Industrial Client</v>
          </cell>
          <cell r="E71" t="str">
            <v>Antwerpselaan</v>
          </cell>
          <cell r="F71" t="str">
            <v>z/n</v>
          </cell>
          <cell r="G71">
            <v>1850</v>
          </cell>
          <cell r="H71" t="str">
            <v>GRIMBERGEN</v>
          </cell>
          <cell r="I71" t="str">
            <v>DOUWE EGBERTS RETAIL BELGIUM GRIMBERGEN</v>
          </cell>
          <cell r="J71" t="str">
            <v>301350</v>
          </cell>
          <cell r="K71" t="str">
            <v>End User Domestic Exit Point IC</v>
          </cell>
          <cell r="L71" t="str">
            <v>L-Zone</v>
          </cell>
          <cell r="M71">
            <v>1</v>
          </cell>
          <cell r="N71">
            <v>0</v>
          </cell>
          <cell r="O71">
            <v>0</v>
          </cell>
          <cell r="Q71">
            <v>0</v>
          </cell>
          <cell r="S71" t="str">
            <v>22ZFL301350----O</v>
          </cell>
        </row>
        <row r="72">
          <cell r="A72" t="str">
            <v>DUMONT WAUTIER HERMALLE-SOUS-HUY</v>
          </cell>
          <cell r="B72" t="str">
            <v>86321-N01</v>
          </cell>
          <cell r="C72" t="str">
            <v>86321</v>
          </cell>
          <cell r="D72" t="str">
            <v>Industrial Client</v>
          </cell>
          <cell r="E72" t="str">
            <v>rue Surface</v>
          </cell>
          <cell r="F72" t="str">
            <v>z/n</v>
          </cell>
          <cell r="G72">
            <v>4480</v>
          </cell>
          <cell r="H72" t="str">
            <v>ENGIS</v>
          </cell>
          <cell r="I72" t="str">
            <v>DUMONT-WAUTIER HERMALLE-SOUS-HUY</v>
          </cell>
          <cell r="J72" t="str">
            <v>004781</v>
          </cell>
          <cell r="K72" t="str">
            <v>End User Domestic Exit Point IC</v>
          </cell>
          <cell r="L72" t="str">
            <v>H-Zone</v>
          </cell>
          <cell r="M72">
            <v>1</v>
          </cell>
          <cell r="N72">
            <v>0</v>
          </cell>
          <cell r="O72">
            <v>0</v>
          </cell>
          <cell r="Q72">
            <v>0</v>
          </cell>
          <cell r="S72" t="str">
            <v>22ZFL004781----8</v>
          </cell>
        </row>
        <row r="73">
          <cell r="A73" t="str">
            <v>DUROBOR GLASSWARE SOIGNIES</v>
          </cell>
          <cell r="B73" t="str">
            <v>34465-N01</v>
          </cell>
          <cell r="C73" t="str">
            <v>34465</v>
          </cell>
          <cell r="D73" t="str">
            <v>Industrial Client</v>
          </cell>
          <cell r="E73" t="str">
            <v>Rue Mademoiselle Hanicq</v>
          </cell>
          <cell r="F73">
            <v>39</v>
          </cell>
          <cell r="G73">
            <v>7060</v>
          </cell>
          <cell r="H73" t="str">
            <v>SOIGNIES</v>
          </cell>
          <cell r="I73" t="str">
            <v>DUROBOR GLASSWARE SOIGNIES</v>
          </cell>
          <cell r="J73" t="str">
            <v>004734</v>
          </cell>
          <cell r="K73" t="str">
            <v>End User Domestic Exit Point IC</v>
          </cell>
          <cell r="L73" t="str">
            <v>L-Zone</v>
          </cell>
          <cell r="M73">
            <v>1</v>
          </cell>
          <cell r="N73">
            <v>1</v>
          </cell>
          <cell r="O73">
            <v>0</v>
          </cell>
          <cell r="Q73">
            <v>1</v>
          </cell>
          <cell r="S73" t="str">
            <v>22ZFL004734----P</v>
          </cell>
        </row>
        <row r="74">
          <cell r="A74" t="str">
            <v>ECOPOWER HAM</v>
          </cell>
          <cell r="B74" t="str">
            <v>12097-N01</v>
          </cell>
          <cell r="C74" t="str">
            <v>12097</v>
          </cell>
          <cell r="D74" t="str">
            <v>Industrial Client</v>
          </cell>
          <cell r="E74" t="str">
            <v>Posthoflei</v>
          </cell>
          <cell r="F74" t="str">
            <v>3 bus 3</v>
          </cell>
          <cell r="G74">
            <v>2600</v>
          </cell>
          <cell r="H74" t="str">
            <v>BERCHEM</v>
          </cell>
          <cell r="I74" t="str">
            <v>ECOPOWER HAM</v>
          </cell>
          <cell r="J74" t="str">
            <v>007298</v>
          </cell>
          <cell r="K74" t="str">
            <v>End User Domestic Exit Point IC</v>
          </cell>
          <cell r="L74" t="str">
            <v>H-Zone</v>
          </cell>
          <cell r="M74">
            <v>1</v>
          </cell>
          <cell r="N74">
            <v>0</v>
          </cell>
          <cell r="O74">
            <v>0</v>
          </cell>
          <cell r="Q74">
            <v>0</v>
          </cell>
          <cell r="S74" t="str">
            <v>57ZFL007298----Y</v>
          </cell>
        </row>
        <row r="75">
          <cell r="A75" t="str">
            <v>ERACHEM COMILOG HAUTRAGE</v>
          </cell>
          <cell r="B75" t="str">
            <v>44517-N01</v>
          </cell>
          <cell r="C75" t="str">
            <v>44517</v>
          </cell>
          <cell r="D75" t="str">
            <v>Industrial Client</v>
          </cell>
          <cell r="E75" t="str">
            <v>Rue Carbo</v>
          </cell>
          <cell r="F75">
            <v>9</v>
          </cell>
          <cell r="G75">
            <v>7333</v>
          </cell>
          <cell r="H75" t="str">
            <v>TERTRE</v>
          </cell>
          <cell r="I75" t="str">
            <v>ERACHEM COMILOG HAUTRAGE</v>
          </cell>
          <cell r="J75" t="str">
            <v>004749</v>
          </cell>
          <cell r="K75" t="str">
            <v>End User Domestic Exit Point IC</v>
          </cell>
          <cell r="L75" t="str">
            <v>H-Zone</v>
          </cell>
          <cell r="M75">
            <v>1</v>
          </cell>
          <cell r="N75">
            <v>1</v>
          </cell>
          <cell r="O75">
            <v>0</v>
          </cell>
          <cell r="Q75">
            <v>1</v>
          </cell>
          <cell r="S75" t="str">
            <v>22ZFL004749----P</v>
          </cell>
        </row>
        <row r="76">
          <cell r="A76" t="str">
            <v>ESSITY BELGIUM STEMBERT</v>
          </cell>
          <cell r="B76" t="str">
            <v>81643-N01</v>
          </cell>
          <cell r="C76" t="str">
            <v>81643</v>
          </cell>
          <cell r="D76" t="str">
            <v>Industrial Client</v>
          </cell>
          <cell r="E76" t="str">
            <v>Rue de la Papeterie</v>
          </cell>
          <cell r="F76">
            <v>2</v>
          </cell>
          <cell r="G76">
            <v>4801</v>
          </cell>
          <cell r="H76" t="str">
            <v>STEMBERT</v>
          </cell>
          <cell r="I76" t="str">
            <v>ESSITY BELGIUM STEMBERT</v>
          </cell>
          <cell r="J76" t="str">
            <v>004777</v>
          </cell>
          <cell r="K76" t="str">
            <v>End User Domestic Exit Point IC</v>
          </cell>
          <cell r="L76" t="str">
            <v>H-Zone</v>
          </cell>
          <cell r="M76">
            <v>1</v>
          </cell>
          <cell r="N76">
            <v>1</v>
          </cell>
          <cell r="O76">
            <v>0</v>
          </cell>
          <cell r="Q76">
            <v>1</v>
          </cell>
          <cell r="S76" t="str">
            <v>22ZFL004777----G</v>
          </cell>
        </row>
        <row r="77">
          <cell r="A77" t="str">
            <v>ETERNIT KAPELLE O/D BOS</v>
          </cell>
          <cell r="B77" t="str">
            <v>32521-N01</v>
          </cell>
          <cell r="C77" t="str">
            <v>32521</v>
          </cell>
          <cell r="D77" t="str">
            <v>Industrial Client</v>
          </cell>
          <cell r="E77" t="str">
            <v>Huttekensstraat</v>
          </cell>
          <cell r="F77">
            <v>31</v>
          </cell>
          <cell r="G77">
            <v>1880</v>
          </cell>
          <cell r="H77" t="str">
            <v>KAPELLE-OP-DEN-BOS</v>
          </cell>
          <cell r="I77" t="str">
            <v>ETERNIT KAPELLE O/D BOS</v>
          </cell>
          <cell r="J77" t="str">
            <v>004728</v>
          </cell>
          <cell r="K77" t="str">
            <v>End User Domestic Exit Point IC</v>
          </cell>
          <cell r="L77" t="str">
            <v>L-Zone</v>
          </cell>
          <cell r="M77">
            <v>1</v>
          </cell>
          <cell r="N77">
            <v>0</v>
          </cell>
          <cell r="O77">
            <v>0</v>
          </cell>
          <cell r="Q77">
            <v>0</v>
          </cell>
          <cell r="S77" t="str">
            <v>22ZFL004728----8</v>
          </cell>
        </row>
        <row r="78">
          <cell r="A78" t="str">
            <v>EVERZINC BELGIUM ANGLEUR</v>
          </cell>
          <cell r="B78" t="str">
            <v>83657-N01</v>
          </cell>
          <cell r="C78" t="str">
            <v>83657</v>
          </cell>
          <cell r="D78" t="str">
            <v>Industrial Client</v>
          </cell>
          <cell r="E78" t="str">
            <v>Rue de chenée</v>
          </cell>
          <cell r="F78">
            <v>53</v>
          </cell>
          <cell r="G78">
            <v>4031</v>
          </cell>
          <cell r="H78" t="str">
            <v>ANGLEUR</v>
          </cell>
          <cell r="I78" t="str">
            <v>EVERZINC BELGIUM ANGLEUR</v>
          </cell>
          <cell r="J78" t="str">
            <v>836570</v>
          </cell>
          <cell r="K78" t="str">
            <v>End User Domestic Exit Point IC</v>
          </cell>
          <cell r="L78" t="str">
            <v>H-Zone</v>
          </cell>
          <cell r="M78">
            <v>1</v>
          </cell>
          <cell r="N78">
            <v>1</v>
          </cell>
          <cell r="O78">
            <v>0</v>
          </cell>
          <cell r="Q78">
            <v>1</v>
          </cell>
          <cell r="S78" t="str">
            <v>22ZFL836570----C</v>
          </cell>
        </row>
        <row r="79">
          <cell r="A79" t="str">
            <v>EVONIK ANTWERPEN (80 BAR)</v>
          </cell>
          <cell r="B79" t="str">
            <v>21561-N01</v>
          </cell>
          <cell r="C79" t="str">
            <v>21561</v>
          </cell>
          <cell r="D79" t="str">
            <v>Industrial Client</v>
          </cell>
          <cell r="E79" t="str">
            <v>Tijsmanstunnel West</v>
          </cell>
          <cell r="F79" t="str">
            <v>z/n</v>
          </cell>
          <cell r="G79">
            <v>2040</v>
          </cell>
          <cell r="H79" t="str">
            <v>ANTWERPEN</v>
          </cell>
          <cell r="I79" t="str">
            <v>EVONIK ANTWERPEN (80 barg)</v>
          </cell>
          <cell r="J79" t="str">
            <v>004718</v>
          </cell>
          <cell r="K79" t="str">
            <v>End User Domestic Exit Point IC</v>
          </cell>
          <cell r="L79" t="str">
            <v>H-Zone</v>
          </cell>
          <cell r="M79">
            <v>1</v>
          </cell>
          <cell r="N79">
            <v>0</v>
          </cell>
          <cell r="O79">
            <v>0</v>
          </cell>
          <cell r="Q79">
            <v>0</v>
          </cell>
          <cell r="S79" t="str">
            <v>22ZFL004718----F</v>
          </cell>
        </row>
        <row r="80">
          <cell r="A80" t="str">
            <v>EXXONMOBIL CHEM. BELG. APP</v>
          </cell>
          <cell r="B80" t="str">
            <v>21325-N01</v>
          </cell>
          <cell r="C80" t="str">
            <v>21325</v>
          </cell>
          <cell r="D80" t="str">
            <v>Industrial Client</v>
          </cell>
          <cell r="E80" t="str">
            <v>Haven 1007 - Canadastraat</v>
          </cell>
          <cell r="F80">
            <v>20</v>
          </cell>
          <cell r="G80">
            <v>2070</v>
          </cell>
          <cell r="H80" t="str">
            <v>ZWIJNDRECHT</v>
          </cell>
          <cell r="I80" t="str">
            <v>EXXONMOBIL CHEM. BELG. APP</v>
          </cell>
          <cell r="J80" t="str">
            <v>004716</v>
          </cell>
          <cell r="K80" t="str">
            <v>End User Domestic Exit Point IC</v>
          </cell>
          <cell r="L80" t="str">
            <v>H-Zone</v>
          </cell>
          <cell r="M80">
            <v>1</v>
          </cell>
          <cell r="N80">
            <v>0</v>
          </cell>
          <cell r="O80">
            <v>0</v>
          </cell>
          <cell r="Q80">
            <v>0</v>
          </cell>
          <cell r="S80" t="str">
            <v>22ZFL004716----R</v>
          </cell>
        </row>
        <row r="81">
          <cell r="A81" t="str">
            <v>EXXONMOBIL CHEM. BELG. MPP</v>
          </cell>
          <cell r="B81" t="str">
            <v>12121-N01</v>
          </cell>
          <cell r="C81" t="str">
            <v>12121</v>
          </cell>
          <cell r="D81" t="str">
            <v>Industrial Client</v>
          </cell>
          <cell r="E81" t="str">
            <v>Biezenhoed</v>
          </cell>
          <cell r="F81">
            <v>2</v>
          </cell>
          <cell r="G81">
            <v>2450</v>
          </cell>
          <cell r="H81" t="str">
            <v>MEERHOUT</v>
          </cell>
          <cell r="I81" t="str">
            <v>EXXONMOBIL CHEM. BELG. MPP</v>
          </cell>
          <cell r="J81" t="str">
            <v>004701</v>
          </cell>
          <cell r="K81" t="str">
            <v>End User Domestic Exit Point IC</v>
          </cell>
          <cell r="L81" t="str">
            <v>H-Zone</v>
          </cell>
          <cell r="M81">
            <v>1</v>
          </cell>
          <cell r="N81">
            <v>0</v>
          </cell>
          <cell r="O81">
            <v>0</v>
          </cell>
          <cell r="Q81">
            <v>0</v>
          </cell>
          <cell r="S81" t="str">
            <v>22ZFL004701----R</v>
          </cell>
          <cell r="T81" t="str">
            <v>01/09/2015 - Done</v>
          </cell>
        </row>
        <row r="82">
          <cell r="A82" t="str">
            <v>EXXONMOBIL PETR. &amp; CHEM. BVBA ANTWERPEN</v>
          </cell>
          <cell r="B82" t="str">
            <v>22363-N01</v>
          </cell>
          <cell r="C82" t="str">
            <v>22363</v>
          </cell>
          <cell r="D82" t="str">
            <v>Industrial Client</v>
          </cell>
          <cell r="E82" t="str">
            <v>Scheldelaan - haven 447</v>
          </cell>
          <cell r="F82">
            <v>8</v>
          </cell>
          <cell r="G82">
            <v>2030</v>
          </cell>
          <cell r="H82" t="str">
            <v xml:space="preserve">ANTWERPEN </v>
          </cell>
          <cell r="I82" t="str">
            <v>EXXONMOBIL PETR. &amp; CHEM. BVBA ANTWERPEN</v>
          </cell>
          <cell r="J82" t="str">
            <v>005921</v>
          </cell>
          <cell r="K82" t="str">
            <v>End User Domestic Exit Point PP</v>
          </cell>
          <cell r="L82" t="str">
            <v>H-Zone</v>
          </cell>
          <cell r="M82">
            <v>1</v>
          </cell>
          <cell r="N82">
            <v>0</v>
          </cell>
          <cell r="O82">
            <v>0</v>
          </cell>
          <cell r="Q82">
            <v>0</v>
          </cell>
          <cell r="S82" t="str">
            <v>22ZFL005921----P</v>
          </cell>
        </row>
        <row r="83">
          <cell r="A83" t="str">
            <v>FABRIQUE NATIONALE HERSTAL</v>
          </cell>
          <cell r="B83" t="str">
            <v>83321-N01</v>
          </cell>
          <cell r="C83" t="str">
            <v>83321</v>
          </cell>
          <cell r="D83" t="str">
            <v>Industrial Client</v>
          </cell>
          <cell r="E83" t="str">
            <v>Rue Voie de Liège</v>
          </cell>
          <cell r="F83">
            <v>33</v>
          </cell>
          <cell r="G83">
            <v>4040</v>
          </cell>
          <cell r="H83" t="str">
            <v>HERSTAL</v>
          </cell>
          <cell r="I83" t="str">
            <v>FABRIQUE NATIONALE HERSTAL</v>
          </cell>
          <cell r="J83" t="str">
            <v>833210</v>
          </cell>
          <cell r="K83" t="str">
            <v>End User Domestic Exit Point IC</v>
          </cell>
          <cell r="L83" t="str">
            <v>H-Zone</v>
          </cell>
          <cell r="M83">
            <v>1</v>
          </cell>
          <cell r="N83">
            <v>1</v>
          </cell>
          <cell r="O83">
            <v>0</v>
          </cell>
          <cell r="Q83">
            <v>1</v>
          </cell>
          <cell r="S83" t="str">
            <v>22ZFL833210----V</v>
          </cell>
        </row>
        <row r="84">
          <cell r="A84" t="str">
            <v>FARM FRITES LOMMEL</v>
          </cell>
          <cell r="B84" t="str">
            <v>11031-N01</v>
          </cell>
          <cell r="C84" t="str">
            <v>11031</v>
          </cell>
          <cell r="D84" t="str">
            <v>Industrial Client</v>
          </cell>
          <cell r="E84" t="str">
            <v>Maatheide</v>
          </cell>
          <cell r="F84" t="str">
            <v>74 bus A</v>
          </cell>
          <cell r="G84">
            <v>3920</v>
          </cell>
          <cell r="H84" t="str">
            <v>LOMMEL</v>
          </cell>
          <cell r="I84" t="str">
            <v>FARM FRITES LOMMEL</v>
          </cell>
          <cell r="J84" t="str">
            <v>007352</v>
          </cell>
          <cell r="K84" t="str">
            <v>End User Domestic Exit Point IC</v>
          </cell>
          <cell r="L84" t="str">
            <v>H-Zone</v>
          </cell>
          <cell r="M84">
            <v>1</v>
          </cell>
          <cell r="N84">
            <v>0</v>
          </cell>
          <cell r="O84">
            <v>0</v>
          </cell>
          <cell r="Q84">
            <v>0</v>
          </cell>
          <cell r="S84" t="str">
            <v>57ZFL007352----G</v>
          </cell>
        </row>
        <row r="85">
          <cell r="A85" t="str">
            <v>FERTIKAL KALLO</v>
          </cell>
          <cell r="B85" t="str">
            <v>42895-N01</v>
          </cell>
          <cell r="C85" t="str">
            <v>42895</v>
          </cell>
          <cell r="D85" t="str">
            <v>Industrial Client</v>
          </cell>
          <cell r="E85" t="str">
            <v>HAVEN 1938 - Molenweg</v>
          </cell>
          <cell r="F85" t="str">
            <v>z/n</v>
          </cell>
          <cell r="G85">
            <v>9130</v>
          </cell>
          <cell r="H85" t="str">
            <v>KALLO</v>
          </cell>
          <cell r="I85" t="str">
            <v>FERTIKAL KALLO</v>
          </cell>
          <cell r="J85" t="str">
            <v>428950</v>
          </cell>
          <cell r="K85" t="str">
            <v>End User Domestic Exit Point IC</v>
          </cell>
          <cell r="L85" t="str">
            <v>H-Zone</v>
          </cell>
          <cell r="M85">
            <v>1</v>
          </cell>
          <cell r="N85">
            <v>0</v>
          </cell>
          <cell r="O85">
            <v>0</v>
          </cell>
          <cell r="Q85">
            <v>0</v>
          </cell>
          <cell r="S85" t="str">
            <v>22ZFL428950----U</v>
          </cell>
        </row>
        <row r="86">
          <cell r="A86" t="str">
            <v>FUJI OIL EUROPE ERTVELDE</v>
          </cell>
          <cell r="B86" t="str">
            <v>42445-N01</v>
          </cell>
          <cell r="C86" t="str">
            <v>42445</v>
          </cell>
          <cell r="D86" t="str">
            <v>Industrial Client</v>
          </cell>
          <cell r="E86" t="str">
            <v>Kuhlmannkaai</v>
          </cell>
          <cell r="F86">
            <v>36</v>
          </cell>
          <cell r="G86">
            <v>9042</v>
          </cell>
          <cell r="H86" t="str">
            <v>GENT</v>
          </cell>
          <cell r="I86" t="str">
            <v>FUJI OIL EUROPE ERTVELDE</v>
          </cell>
          <cell r="J86" t="str">
            <v>005013</v>
          </cell>
          <cell r="K86" t="str">
            <v>End User Domestic Exit Point IC</v>
          </cell>
          <cell r="L86" t="str">
            <v>H-Zone</v>
          </cell>
          <cell r="M86">
            <v>1</v>
          </cell>
          <cell r="N86">
            <v>0</v>
          </cell>
          <cell r="O86">
            <v>0</v>
          </cell>
          <cell r="Q86">
            <v>0</v>
          </cell>
          <cell r="S86" t="str">
            <v>22ZFL005013----I</v>
          </cell>
        </row>
        <row r="87">
          <cell r="A87" t="str">
            <v>GABRIEL TECHNOLOGIE GHLIN</v>
          </cell>
          <cell r="B87" t="str">
            <v>73283-N01</v>
          </cell>
          <cell r="C87" t="str">
            <v>73283</v>
          </cell>
          <cell r="D87" t="str">
            <v>Industrial Client</v>
          </cell>
          <cell r="E87" t="str">
            <v>Rue des Roseaux</v>
          </cell>
          <cell r="F87">
            <v>1</v>
          </cell>
          <cell r="G87">
            <v>7331</v>
          </cell>
          <cell r="H87" t="str">
            <v>BAUDOUR</v>
          </cell>
          <cell r="I87" t="str">
            <v>GABRIEL TECHNOLOGIE GHLIN</v>
          </cell>
          <cell r="J87" t="str">
            <v>732830</v>
          </cell>
          <cell r="K87" t="str">
            <v>End User Domestic Exit Point IC</v>
          </cell>
          <cell r="L87" t="str">
            <v>H-Zone</v>
          </cell>
          <cell r="M87">
            <v>1</v>
          </cell>
          <cell r="N87">
            <v>1</v>
          </cell>
          <cell r="O87">
            <v>0</v>
          </cell>
          <cell r="Q87">
            <v>1</v>
          </cell>
          <cell r="S87" t="str">
            <v>22ZFL732830----Q</v>
          </cell>
        </row>
        <row r="88">
          <cell r="A88" t="str">
            <v>GENENCOR BRUGGE</v>
          </cell>
          <cell r="B88" t="str">
            <v>46331-N01</v>
          </cell>
          <cell r="C88" t="str">
            <v>46331</v>
          </cell>
          <cell r="D88" t="str">
            <v>Industrial Client</v>
          </cell>
          <cell r="E88" t="str">
            <v>Komvest</v>
          </cell>
          <cell r="F88">
            <v>43</v>
          </cell>
          <cell r="G88">
            <v>8000</v>
          </cell>
          <cell r="H88" t="str">
            <v>BRUGGE</v>
          </cell>
          <cell r="I88" t="str">
            <v>GENENCOR BRUGGE</v>
          </cell>
          <cell r="J88" t="str">
            <v>463310</v>
          </cell>
          <cell r="K88" t="str">
            <v>End User Domestic Exit Point IC</v>
          </cell>
          <cell r="L88" t="str">
            <v>H-Zone</v>
          </cell>
          <cell r="M88">
            <v>1</v>
          </cell>
          <cell r="N88">
            <v>1</v>
          </cell>
          <cell r="O88">
            <v>0</v>
          </cell>
          <cell r="Q88">
            <v>1</v>
          </cell>
          <cell r="S88" t="str">
            <v>22ZFL463310----0</v>
          </cell>
        </row>
        <row r="89">
          <cell r="A89" t="str">
            <v>GERRESHEIMER MOMIGNIES</v>
          </cell>
          <cell r="B89" t="str">
            <v>62291-N01</v>
          </cell>
          <cell r="C89" t="str">
            <v>62291</v>
          </cell>
          <cell r="D89" t="str">
            <v>Industrial Client</v>
          </cell>
          <cell r="E89" t="str">
            <v>Rue Mandenne</v>
          </cell>
          <cell r="F89" t="str">
            <v>19/20</v>
          </cell>
          <cell r="G89">
            <v>6590</v>
          </cell>
          <cell r="H89" t="str">
            <v>MOMIGNIES</v>
          </cell>
          <cell r="I89" t="str">
            <v>GERRESHEIMER MOMIGNIES</v>
          </cell>
          <cell r="J89" t="str">
            <v>005251</v>
          </cell>
          <cell r="K89" t="str">
            <v>End User Domestic Exit Point IC</v>
          </cell>
          <cell r="L89" t="str">
            <v>H-Zone</v>
          </cell>
          <cell r="M89">
            <v>0</v>
          </cell>
          <cell r="N89">
            <v>1</v>
          </cell>
          <cell r="O89">
            <v>0</v>
          </cell>
          <cell r="Q89">
            <v>0</v>
          </cell>
          <cell r="S89" t="str">
            <v>22ZFL005251----N</v>
          </cell>
        </row>
        <row r="90">
          <cell r="A90" t="str">
            <v>HOLCIM (BELGIQUE) SA SITE DE OBOURG</v>
          </cell>
          <cell r="B90" t="str">
            <v>01775-N01</v>
          </cell>
          <cell r="C90" t="str">
            <v>1775</v>
          </cell>
          <cell r="D90" t="str">
            <v>Industrial Client</v>
          </cell>
          <cell r="E90" t="str">
            <v>rue des Fabriques</v>
          </cell>
          <cell r="F90">
            <v>2</v>
          </cell>
          <cell r="G90">
            <v>7034</v>
          </cell>
          <cell r="H90" t="str">
            <v>OBOURG</v>
          </cell>
          <cell r="I90" t="str">
            <v>HOLCIM (BELGIQUE) SA SITE DE OBOURG</v>
          </cell>
          <cell r="J90" t="str">
            <v>004693</v>
          </cell>
          <cell r="K90" t="str">
            <v>End User Domestic Exit Point IC</v>
          </cell>
          <cell r="L90" t="str">
            <v>H-Zone</v>
          </cell>
          <cell r="M90">
            <v>1</v>
          </cell>
          <cell r="N90">
            <v>0</v>
          </cell>
          <cell r="O90">
            <v>0</v>
          </cell>
          <cell r="Q90">
            <v>0</v>
          </cell>
          <cell r="S90" t="str">
            <v>22ZFL004693----Y</v>
          </cell>
        </row>
        <row r="91">
          <cell r="A91" t="str">
            <v>HONDA MOTOR EUROPE LOGISTICS NV GENT</v>
          </cell>
          <cell r="B91" t="str">
            <v>42521-N01</v>
          </cell>
          <cell r="C91" t="str">
            <v>42521</v>
          </cell>
          <cell r="D91" t="str">
            <v>Industrial Client</v>
          </cell>
          <cell r="E91" t="str">
            <v>Langerbruggestraat</v>
          </cell>
          <cell r="F91">
            <v>104</v>
          </cell>
          <cell r="G91">
            <v>9000</v>
          </cell>
          <cell r="H91" t="str">
            <v>GENT</v>
          </cell>
          <cell r="I91" t="str">
            <v>HONDA MOTOR EUROPE LOGISTICS NV GENT</v>
          </cell>
          <cell r="J91" t="str">
            <v>425210</v>
          </cell>
          <cell r="K91" t="str">
            <v>End User Domestic Exit Point IC</v>
          </cell>
          <cell r="L91" t="str">
            <v>H-Zone</v>
          </cell>
          <cell r="M91">
            <v>1</v>
          </cell>
          <cell r="N91">
            <v>1</v>
          </cell>
          <cell r="O91">
            <v>0</v>
          </cell>
          <cell r="Q91">
            <v>1</v>
          </cell>
          <cell r="S91" t="str">
            <v>22ZFL425210----U</v>
          </cell>
        </row>
        <row r="92">
          <cell r="A92" t="str">
            <v>IMERYS MINERAUX BELGIQUE VISE</v>
          </cell>
          <cell r="B92" t="str">
            <v>81083-N01</v>
          </cell>
          <cell r="C92" t="str">
            <v>81083</v>
          </cell>
          <cell r="D92" t="str">
            <v>Industrial Client</v>
          </cell>
          <cell r="E92" t="str">
            <v>rue du Canal</v>
          </cell>
          <cell r="F92">
            <v>2</v>
          </cell>
          <cell r="G92">
            <v>4600</v>
          </cell>
          <cell r="H92" t="str">
            <v>LIXHE</v>
          </cell>
          <cell r="I92" t="str">
            <v>IMERYS MINERAUX BELGIQUE VISE</v>
          </cell>
          <cell r="J92" t="str">
            <v>005293</v>
          </cell>
          <cell r="K92" t="str">
            <v>End User Domestic Exit Point IC</v>
          </cell>
          <cell r="L92" t="str">
            <v>H-Zone</v>
          </cell>
          <cell r="M92">
            <v>1</v>
          </cell>
          <cell r="N92">
            <v>0</v>
          </cell>
          <cell r="O92">
            <v>0</v>
          </cell>
          <cell r="Q92">
            <v>0</v>
          </cell>
          <cell r="S92" t="str">
            <v>22ZFL005293----K</v>
          </cell>
        </row>
        <row r="93">
          <cell r="A93" t="str">
            <v>IMERYS TALC GENT</v>
          </cell>
          <cell r="B93" t="str">
            <v>42535-N01</v>
          </cell>
          <cell r="C93" t="str">
            <v>42535</v>
          </cell>
          <cell r="D93" t="str">
            <v>Industrial Client</v>
          </cell>
          <cell r="E93" t="str">
            <v>Scheepzatestraat</v>
          </cell>
          <cell r="F93">
            <v>2</v>
          </cell>
          <cell r="G93">
            <v>9000</v>
          </cell>
          <cell r="H93" t="str">
            <v>GENT</v>
          </cell>
          <cell r="I93" t="str">
            <v>IMERYS TALC GENT</v>
          </cell>
          <cell r="J93" t="str">
            <v>425350</v>
          </cell>
          <cell r="K93" t="str">
            <v>End User Domestic Exit Point IC</v>
          </cell>
          <cell r="L93" t="str">
            <v>H-Zone</v>
          </cell>
          <cell r="M93">
            <v>1</v>
          </cell>
          <cell r="N93">
            <v>1</v>
          </cell>
          <cell r="O93">
            <v>0</v>
          </cell>
          <cell r="Q93">
            <v>1</v>
          </cell>
          <cell r="S93" t="str">
            <v>22ZFL425350----V</v>
          </cell>
        </row>
        <row r="94">
          <cell r="A94" t="str">
            <v>INBEV LEUVEN</v>
          </cell>
          <cell r="B94" t="str">
            <v>31423-N01</v>
          </cell>
          <cell r="C94" t="str">
            <v>31423</v>
          </cell>
          <cell r="D94" t="str">
            <v>Industrial Client</v>
          </cell>
          <cell r="E94" t="str">
            <v>Brouwerijplein</v>
          </cell>
          <cell r="F94">
            <v>1</v>
          </cell>
          <cell r="G94">
            <v>3000</v>
          </cell>
          <cell r="H94" t="str">
            <v>LEUVEN</v>
          </cell>
          <cell r="I94" t="str">
            <v>INBEV LEUVEN</v>
          </cell>
          <cell r="J94" t="str">
            <v>005958</v>
          </cell>
          <cell r="K94" t="str">
            <v>End User Domestic Exit Point IC</v>
          </cell>
          <cell r="L94" t="str">
            <v>L-Zone</v>
          </cell>
          <cell r="M94">
            <v>1</v>
          </cell>
          <cell r="N94">
            <v>0</v>
          </cell>
          <cell r="O94">
            <v>0</v>
          </cell>
          <cell r="Q94">
            <v>0</v>
          </cell>
          <cell r="S94" t="str">
            <v>22ZFL-005958---W</v>
          </cell>
        </row>
        <row r="95">
          <cell r="A95" t="str">
            <v>INDUSTEEL BELGIUM CHARLEROI</v>
          </cell>
          <cell r="B95" t="str">
            <v>54461-N01</v>
          </cell>
          <cell r="C95" t="str">
            <v>54461</v>
          </cell>
          <cell r="D95" t="str">
            <v>Industrial Client</v>
          </cell>
          <cell r="E95" t="str">
            <v>Rue de Châtelet (BP 1739)</v>
          </cell>
          <cell r="F95">
            <v>266</v>
          </cell>
          <cell r="G95">
            <v>6030</v>
          </cell>
          <cell r="H95" t="str">
            <v>MARCHIENNE-AU-PONT</v>
          </cell>
          <cell r="I95" t="str">
            <v>INDUSTEEL BELGIUM CHARLEROI</v>
          </cell>
          <cell r="J95" t="str">
            <v>005914</v>
          </cell>
          <cell r="K95" t="str">
            <v>End User Domestic Exit Point IC</v>
          </cell>
          <cell r="L95" t="str">
            <v>H-Zone</v>
          </cell>
          <cell r="M95">
            <v>1</v>
          </cell>
          <cell r="N95">
            <v>1</v>
          </cell>
          <cell r="O95">
            <v>0</v>
          </cell>
          <cell r="Q95">
            <v>1</v>
          </cell>
          <cell r="S95" t="str">
            <v>22ZFL005914----E</v>
          </cell>
        </row>
        <row r="96">
          <cell r="A96" t="str">
            <v>INEOS 1 FELUY SPRL</v>
          </cell>
          <cell r="B96" t="str">
            <v>61333-N01</v>
          </cell>
          <cell r="C96" t="str">
            <v>61333</v>
          </cell>
          <cell r="D96" t="str">
            <v>Industrial Client</v>
          </cell>
          <cell r="E96" t="str">
            <v>Parc Industriel Nord, Zone C</v>
          </cell>
          <cell r="F96" t="str">
            <v>z/n</v>
          </cell>
          <cell r="G96">
            <v>7181</v>
          </cell>
          <cell r="H96" t="str">
            <v>FELUY</v>
          </cell>
          <cell r="I96" t="str">
            <v>INEOS FELUY SPRL 1+2</v>
          </cell>
          <cell r="J96" t="str">
            <v>005915</v>
          </cell>
          <cell r="K96" t="str">
            <v>End User Domestic Exit Point IC</v>
          </cell>
          <cell r="L96" t="str">
            <v>H-Zone</v>
          </cell>
          <cell r="M96">
            <v>1</v>
          </cell>
          <cell r="N96">
            <v>0</v>
          </cell>
          <cell r="O96">
            <v>0</v>
          </cell>
          <cell r="Q96">
            <v>0</v>
          </cell>
          <cell r="S96" t="str">
            <v>22ZFL005915----8</v>
          </cell>
        </row>
        <row r="97">
          <cell r="A97" t="str">
            <v>INEOS 2 FELUY SPRL</v>
          </cell>
          <cell r="B97" t="str">
            <v>61325-N01</v>
          </cell>
          <cell r="C97" t="str">
            <v>61325</v>
          </cell>
          <cell r="D97" t="str">
            <v>Industrial Client</v>
          </cell>
          <cell r="E97" t="str">
            <v>Parc Industriel - Zone C</v>
          </cell>
          <cell r="F97" t="str">
            <v>z/n</v>
          </cell>
          <cell r="G97">
            <v>7181</v>
          </cell>
          <cell r="H97" t="str">
            <v>SENEFFE</v>
          </cell>
          <cell r="I97" t="str">
            <v>INEOS FELUY SPRL 1+2</v>
          </cell>
          <cell r="J97" t="str">
            <v>005915</v>
          </cell>
          <cell r="K97" t="str">
            <v>End User Domestic Exit Point IC</v>
          </cell>
          <cell r="L97" t="str">
            <v>H-Zone</v>
          </cell>
          <cell r="M97">
            <v>1</v>
          </cell>
          <cell r="N97">
            <v>0</v>
          </cell>
          <cell r="O97">
            <v>0</v>
          </cell>
          <cell r="Q97">
            <v>0</v>
          </cell>
          <cell r="S97" t="str">
            <v>22ZFL005915----8</v>
          </cell>
        </row>
        <row r="98">
          <cell r="A98" t="str">
            <v>INEOS MANUFACTURING BELGIUM LILLO</v>
          </cell>
          <cell r="B98" t="str">
            <v>21173-N01</v>
          </cell>
          <cell r="C98" t="str">
            <v>21173</v>
          </cell>
          <cell r="D98" t="str">
            <v>Industrial Client</v>
          </cell>
          <cell r="E98" t="str">
            <v>Haven 647 Scheldelaan</v>
          </cell>
          <cell r="F98">
            <v>480</v>
          </cell>
          <cell r="G98">
            <v>2040</v>
          </cell>
          <cell r="H98" t="str">
            <v>ANTWERPEN</v>
          </cell>
          <cell r="I98" t="str">
            <v>INEOS MANUFACTURING BELGIUM LILLO</v>
          </cell>
          <cell r="J98" t="str">
            <v>004712</v>
          </cell>
          <cell r="K98" t="str">
            <v>End User Domestic Exit Point IC</v>
          </cell>
          <cell r="L98" t="str">
            <v>L-Zone</v>
          </cell>
          <cell r="M98">
            <v>1</v>
          </cell>
          <cell r="N98">
            <v>0</v>
          </cell>
          <cell r="O98">
            <v>0</v>
          </cell>
          <cell r="Q98">
            <v>0</v>
          </cell>
          <cell r="S98" t="str">
            <v>22ZFL004712----E</v>
          </cell>
        </row>
        <row r="99">
          <cell r="A99" t="str">
            <v>INEOS ZWIJNDRECHT</v>
          </cell>
          <cell r="B99" t="str">
            <v>21327-N01</v>
          </cell>
          <cell r="C99" t="str">
            <v>21327</v>
          </cell>
          <cell r="D99" t="str">
            <v>Industrial Client</v>
          </cell>
          <cell r="E99" t="str">
            <v>Haven 1053 - Scheldedijk</v>
          </cell>
          <cell r="F99">
            <v>1</v>
          </cell>
          <cell r="G99">
            <v>2070</v>
          </cell>
          <cell r="H99" t="str">
            <v>ZWIJNDRECHT</v>
          </cell>
          <cell r="I99" t="str">
            <v>INEOS NV + RWE GEN. BELG. ZWIJNDRECHT</v>
          </cell>
          <cell r="J99" t="str">
            <v>005909</v>
          </cell>
          <cell r="K99" t="str">
            <v>End User Domestic Exit Point PP</v>
          </cell>
          <cell r="L99" t="str">
            <v>H-Zone</v>
          </cell>
          <cell r="M99">
            <v>1</v>
          </cell>
          <cell r="N99">
            <v>0</v>
          </cell>
          <cell r="O99">
            <v>0</v>
          </cell>
          <cell r="Q99">
            <v>0</v>
          </cell>
          <cell r="S99" t="str">
            <v>22ZFL005909----S</v>
          </cell>
        </row>
        <row r="100">
          <cell r="A100" t="str">
            <v>INOVYN S.A. JEMEPPE-SUR-SAMBRE</v>
          </cell>
          <cell r="B100" t="str">
            <v>52291-N01</v>
          </cell>
          <cell r="C100" t="str">
            <v>52291</v>
          </cell>
          <cell r="D100" t="str">
            <v>Industrial Client</v>
          </cell>
          <cell r="E100" t="str">
            <v>rue de Solvay</v>
          </cell>
          <cell r="F100">
            <v>39</v>
          </cell>
          <cell r="G100">
            <v>5190</v>
          </cell>
          <cell r="H100" t="str">
            <v>JEMEPPE-SUR-SAMBRE</v>
          </cell>
          <cell r="I100" t="str">
            <v>INOVYN S.A. JEMEPPE-SUR-SAMBRE</v>
          </cell>
          <cell r="J100" t="str">
            <v>004754</v>
          </cell>
          <cell r="K100" t="str">
            <v>End User Domestic Exit Point IC</v>
          </cell>
          <cell r="L100" t="str">
            <v>H-Zone</v>
          </cell>
          <cell r="M100">
            <v>1</v>
          </cell>
          <cell r="N100">
            <v>1</v>
          </cell>
          <cell r="O100">
            <v>0</v>
          </cell>
          <cell r="Q100">
            <v>0</v>
          </cell>
          <cell r="S100" t="str">
            <v>22ZFL004754----B</v>
          </cell>
        </row>
        <row r="101">
          <cell r="A101" t="str">
            <v>INTERBREW PIEDBOEUF JUPILLE</v>
          </cell>
          <cell r="B101" t="str">
            <v>83511-N01</v>
          </cell>
          <cell r="C101" t="str">
            <v>83511</v>
          </cell>
          <cell r="D101" t="str">
            <v>Industrial Client</v>
          </cell>
          <cell r="E101" t="str">
            <v>Avenue prévers</v>
          </cell>
          <cell r="F101">
            <v>26</v>
          </cell>
          <cell r="G101">
            <v>4020</v>
          </cell>
          <cell r="H101" t="str">
            <v>LIEGE JUPILLE</v>
          </cell>
          <cell r="I101" t="str">
            <v>INTERBREW PIEDBOEUF JUPILLE</v>
          </cell>
          <cell r="J101" t="str">
            <v>004778</v>
          </cell>
          <cell r="K101" t="str">
            <v>End User Domestic Exit Point IC</v>
          </cell>
          <cell r="L101" t="str">
            <v>H-Zone</v>
          </cell>
          <cell r="M101">
            <v>1</v>
          </cell>
          <cell r="N101">
            <v>1</v>
          </cell>
          <cell r="O101">
            <v>0</v>
          </cell>
          <cell r="Q101">
            <v>1</v>
          </cell>
          <cell r="S101" t="str">
            <v>22ZFL004778----A</v>
          </cell>
        </row>
        <row r="102">
          <cell r="A102" t="str">
            <v>INTERVEST OFFICES HERENTALS</v>
          </cell>
          <cell r="B102" t="str">
            <v>01301-N01</v>
          </cell>
          <cell r="C102" t="str">
            <v>1301</v>
          </cell>
          <cell r="D102" t="str">
            <v>Industrial Client</v>
          </cell>
          <cell r="E102" t="str">
            <v>Atealaan</v>
          </cell>
          <cell r="F102">
            <v>34</v>
          </cell>
          <cell r="G102">
            <v>2200</v>
          </cell>
          <cell r="H102" t="str">
            <v>HERENTALS</v>
          </cell>
          <cell r="I102" t="str">
            <v>INTERVEST OFFICES HERENTALS</v>
          </cell>
          <cell r="J102" t="str">
            <v>13010</v>
          </cell>
          <cell r="K102" t="str">
            <v>End User Domestic Exit Point IC</v>
          </cell>
          <cell r="L102" t="str">
            <v>L-Zone</v>
          </cell>
          <cell r="M102">
            <v>1</v>
          </cell>
          <cell r="N102">
            <v>0</v>
          </cell>
          <cell r="O102">
            <v>0</v>
          </cell>
          <cell r="Q102">
            <v>0</v>
          </cell>
          <cell r="S102" t="str">
            <v>22ZFL13010-----8</v>
          </cell>
        </row>
        <row r="103">
          <cell r="A103" t="str">
            <v>JINDAL FILMS EUROPE VIRTON LLC</v>
          </cell>
          <cell r="B103" t="str">
            <v>87461-N01</v>
          </cell>
          <cell r="C103" t="str">
            <v>87461</v>
          </cell>
          <cell r="D103" t="str">
            <v>Industrial Client</v>
          </cell>
          <cell r="E103" t="str">
            <v>Zoning Industriel de Latour</v>
          </cell>
          <cell r="F103" t="str">
            <v>z/n</v>
          </cell>
          <cell r="G103">
            <v>6761</v>
          </cell>
          <cell r="H103" t="str">
            <v>VIRTON</v>
          </cell>
          <cell r="I103" t="str">
            <v>JINDAL FILMS EUROPE VIRTON LLC</v>
          </cell>
          <cell r="J103" t="str">
            <v>004788</v>
          </cell>
          <cell r="K103" t="str">
            <v>End User Domestic Exit Point IC</v>
          </cell>
          <cell r="L103" t="str">
            <v>H-Zone</v>
          </cell>
          <cell r="M103">
            <v>1</v>
          </cell>
          <cell r="N103">
            <v>0</v>
          </cell>
          <cell r="O103">
            <v>0</v>
          </cell>
          <cell r="Q103">
            <v>0</v>
          </cell>
          <cell r="S103" t="str">
            <v>22ZFL004788----3</v>
          </cell>
        </row>
        <row r="104">
          <cell r="A104" t="str">
            <v>KANEKA BELGIUM OEVEL</v>
          </cell>
          <cell r="B104" t="str">
            <v>18061-N01</v>
          </cell>
          <cell r="C104" t="str">
            <v>18061</v>
          </cell>
          <cell r="D104" t="str">
            <v>Industrial Client</v>
          </cell>
          <cell r="E104" t="str">
            <v>Nijverheidsstraat</v>
          </cell>
          <cell r="F104">
            <v>16</v>
          </cell>
          <cell r="G104">
            <v>2260</v>
          </cell>
          <cell r="H104" t="str">
            <v>WESTERLO</v>
          </cell>
          <cell r="I104" t="str">
            <v>KANEKA BELGIUM OEVEL</v>
          </cell>
          <cell r="J104" t="str">
            <v>004709</v>
          </cell>
          <cell r="K104" t="str">
            <v>End User Domestic Exit Point IC</v>
          </cell>
          <cell r="L104" t="str">
            <v>H-Zone</v>
          </cell>
          <cell r="M104">
            <v>1</v>
          </cell>
          <cell r="N104">
            <v>0</v>
          </cell>
          <cell r="O104">
            <v>0</v>
          </cell>
          <cell r="Q104">
            <v>0</v>
          </cell>
          <cell r="S104" t="str">
            <v>22ZFL004709----G</v>
          </cell>
          <cell r="T104" t="str">
            <v>01/09/2015 - Done</v>
          </cell>
        </row>
        <row r="105">
          <cell r="A105" t="str">
            <v>KNAUF INSULATION SPRL</v>
          </cell>
          <cell r="B105" t="str">
            <v>05055-N01</v>
          </cell>
          <cell r="C105" t="str">
            <v>5055</v>
          </cell>
          <cell r="D105" t="str">
            <v>Industrial Client</v>
          </cell>
          <cell r="E105" t="str">
            <v>Rue de Maestricht</v>
          </cell>
          <cell r="F105">
            <v>95</v>
          </cell>
          <cell r="G105">
            <v>4600</v>
          </cell>
          <cell r="H105" t="str">
            <v>VISE</v>
          </cell>
          <cell r="I105" t="str">
            <v>KNAUF INSULATION SPRL</v>
          </cell>
          <cell r="J105" t="str">
            <v>004690</v>
          </cell>
          <cell r="K105" t="str">
            <v>End User Domestic Exit Point IC</v>
          </cell>
          <cell r="L105" t="str">
            <v>H-Zone</v>
          </cell>
          <cell r="M105">
            <v>1</v>
          </cell>
          <cell r="N105">
            <v>0</v>
          </cell>
          <cell r="O105">
            <v>0</v>
          </cell>
          <cell r="Q105">
            <v>0</v>
          </cell>
          <cell r="S105" t="str">
            <v>22ZFL004690----F</v>
          </cell>
        </row>
        <row r="106">
          <cell r="A106" t="str">
            <v>KNAUF-GIPS EHEIN</v>
          </cell>
          <cell r="B106" t="str">
            <v>86363-N01</v>
          </cell>
          <cell r="C106" t="str">
            <v>86363</v>
          </cell>
          <cell r="D106" t="str">
            <v>Industrial Client</v>
          </cell>
          <cell r="E106" t="str">
            <v>Zone Industrielle</v>
          </cell>
          <cell r="F106">
            <v>1</v>
          </cell>
          <cell r="G106">
            <v>4480</v>
          </cell>
          <cell r="H106" t="str">
            <v>ENGIS</v>
          </cell>
          <cell r="I106" t="str">
            <v>KNAUF-GIPS EHEIN</v>
          </cell>
          <cell r="J106" t="str">
            <v>004780</v>
          </cell>
          <cell r="K106" t="str">
            <v>End User Domestic Exit Point IC</v>
          </cell>
          <cell r="L106" t="str">
            <v>H-Zone</v>
          </cell>
          <cell r="M106">
            <v>1</v>
          </cell>
          <cell r="N106">
            <v>0</v>
          </cell>
          <cell r="O106">
            <v>0</v>
          </cell>
          <cell r="Q106">
            <v>0</v>
          </cell>
          <cell r="S106" t="str">
            <v>22ZFL004780----E</v>
          </cell>
        </row>
        <row r="107">
          <cell r="A107" t="str">
            <v>KRONOS EUROPE LANGERBRUGGE</v>
          </cell>
          <cell r="B107" t="str">
            <v>42489-N01</v>
          </cell>
          <cell r="C107" t="str">
            <v>42489</v>
          </cell>
          <cell r="D107" t="str">
            <v>Industrial Client</v>
          </cell>
          <cell r="E107" t="str">
            <v>Langerbruggekaai</v>
          </cell>
          <cell r="F107">
            <v>10</v>
          </cell>
          <cell r="G107">
            <v>9000</v>
          </cell>
          <cell r="H107" t="str">
            <v>GENT</v>
          </cell>
          <cell r="I107" t="str">
            <v>KRONOS EUROPE LANGERBRUGGE</v>
          </cell>
          <cell r="J107" t="str">
            <v>004741</v>
          </cell>
          <cell r="K107" t="str">
            <v>End User Domestic Exit Point IC</v>
          </cell>
          <cell r="L107" t="str">
            <v>H-Zone</v>
          </cell>
          <cell r="M107">
            <v>1</v>
          </cell>
          <cell r="N107">
            <v>0</v>
          </cell>
          <cell r="O107">
            <v>0</v>
          </cell>
          <cell r="Q107">
            <v>0</v>
          </cell>
          <cell r="S107" t="str">
            <v>22ZFL-004741---L</v>
          </cell>
        </row>
        <row r="108">
          <cell r="A108" t="str">
            <v>LAMBIOTTE CIE A MARBEHAN</v>
          </cell>
          <cell r="B108" t="str">
            <v>87140-N01</v>
          </cell>
          <cell r="C108" t="str">
            <v>87141</v>
          </cell>
          <cell r="D108" t="str">
            <v>Industrial Client</v>
          </cell>
          <cell r="E108" t="str">
            <v>Route des Forges</v>
          </cell>
          <cell r="F108" t="str">
            <v>z/n</v>
          </cell>
          <cell r="G108">
            <v>6724</v>
          </cell>
          <cell r="H108" t="str">
            <v>RULLES</v>
          </cell>
          <cell r="I108" t="str">
            <v>LAMBIOTTE CIE A MARBEHAN</v>
          </cell>
          <cell r="J108" t="str">
            <v>871410</v>
          </cell>
          <cell r="K108" t="str">
            <v>End User Domestic Exit Point IC</v>
          </cell>
          <cell r="L108" t="str">
            <v>H-Zone</v>
          </cell>
          <cell r="M108">
            <v>1</v>
          </cell>
          <cell r="N108">
            <v>0</v>
          </cell>
          <cell r="O108">
            <v>1</v>
          </cell>
          <cell r="Q108">
            <v>1</v>
          </cell>
          <cell r="S108" t="str">
            <v>22ZFL871410----U</v>
          </cell>
        </row>
        <row r="109">
          <cell r="A109" t="str">
            <v>LANXESS NV (VESTIGING KALLO)</v>
          </cell>
          <cell r="B109" t="str">
            <v>21449-N01</v>
          </cell>
          <cell r="C109" t="str">
            <v>21449</v>
          </cell>
          <cell r="D109" t="str">
            <v>Industrial Client</v>
          </cell>
          <cell r="E109" t="str">
            <v>Haven 507 - Ketenislaan</v>
          </cell>
          <cell r="F109">
            <v>2</v>
          </cell>
          <cell r="G109">
            <v>2040</v>
          </cell>
          <cell r="H109" t="str">
            <v>ANTWERPEN</v>
          </cell>
          <cell r="I109" t="str">
            <v>LANXESS NV (VESTIGING KALLO)</v>
          </cell>
          <cell r="J109" t="str">
            <v>004868</v>
          </cell>
          <cell r="K109" t="str">
            <v>End User Domestic Exit Point IC</v>
          </cell>
          <cell r="L109" t="str">
            <v>H-Zone</v>
          </cell>
          <cell r="M109">
            <v>1</v>
          </cell>
          <cell r="N109">
            <v>0</v>
          </cell>
          <cell r="O109">
            <v>0</v>
          </cell>
          <cell r="Q109">
            <v>0</v>
          </cell>
          <cell r="S109" t="str">
            <v>22ZFL004868----9</v>
          </cell>
        </row>
        <row r="110">
          <cell r="A110" t="str">
            <v>LANXESS NV (vestiging Lillo)</v>
          </cell>
          <cell r="B110" t="str">
            <v>21759-N01</v>
          </cell>
          <cell r="C110" t="str">
            <v>21759</v>
          </cell>
          <cell r="D110" t="str">
            <v>Industrial Client</v>
          </cell>
          <cell r="E110" t="str">
            <v>Haven 507 - Scheldelaan</v>
          </cell>
          <cell r="F110">
            <v>420</v>
          </cell>
          <cell r="G110">
            <v>2040</v>
          </cell>
          <cell r="H110" t="str">
            <v>ANTWERPEN</v>
          </cell>
          <cell r="I110" t="str">
            <v>LANXESS NV (VESTIGING LILLO)</v>
          </cell>
          <cell r="J110" t="str">
            <v>007349</v>
          </cell>
          <cell r="K110" t="str">
            <v>End User Domestic Exit Point PP</v>
          </cell>
          <cell r="L110" t="str">
            <v>H-Zone</v>
          </cell>
          <cell r="M110">
            <v>1</v>
          </cell>
          <cell r="N110">
            <v>0</v>
          </cell>
          <cell r="O110">
            <v>0</v>
          </cell>
          <cell r="Q110">
            <v>0</v>
          </cell>
          <cell r="S110" t="str">
            <v>22ZFL217590----1</v>
          </cell>
        </row>
        <row r="111">
          <cell r="A111" t="str">
            <v>LAWTER BVBA KALLO</v>
          </cell>
          <cell r="B111" t="str">
            <v>42889-N01</v>
          </cell>
          <cell r="C111" t="str">
            <v>42889</v>
          </cell>
          <cell r="D111" t="str">
            <v>Industrial Client</v>
          </cell>
          <cell r="E111" t="str">
            <v>Haven 1520 - Ketenislaan</v>
          </cell>
          <cell r="F111" t="str">
            <v>1C</v>
          </cell>
          <cell r="G111">
            <v>9130</v>
          </cell>
          <cell r="H111" t="str">
            <v>KALLO</v>
          </cell>
          <cell r="I111" t="str">
            <v>LAWTER BVBA KALLO</v>
          </cell>
          <cell r="J111" t="str">
            <v>428890</v>
          </cell>
          <cell r="K111" t="str">
            <v>End User Domestic Exit Point IC</v>
          </cell>
          <cell r="L111" t="str">
            <v>H-Zone</v>
          </cell>
          <cell r="M111">
            <v>1</v>
          </cell>
          <cell r="N111">
            <v>0</v>
          </cell>
          <cell r="O111">
            <v>0</v>
          </cell>
          <cell r="Q111">
            <v>0</v>
          </cell>
          <cell r="S111" t="str">
            <v>22ZFL428890----A</v>
          </cell>
        </row>
        <row r="112">
          <cell r="A112" t="str">
            <v>LHOIST JEMELLE</v>
          </cell>
          <cell r="B112" t="str">
            <v>87061-N01</v>
          </cell>
          <cell r="C112" t="str">
            <v>87061</v>
          </cell>
          <cell r="D112" t="str">
            <v>Industrial Client</v>
          </cell>
          <cell r="E112" t="str">
            <v>Usine de ON</v>
          </cell>
          <cell r="F112" t="str">
            <v>z/n</v>
          </cell>
          <cell r="G112">
            <v>6900</v>
          </cell>
          <cell r="H112" t="str">
            <v>MARCHE-EN-FAMENNE</v>
          </cell>
          <cell r="I112" t="str">
            <v>LHOIST JEMELLE</v>
          </cell>
          <cell r="J112" t="str">
            <v>004786</v>
          </cell>
          <cell r="K112" t="str">
            <v>End User Domestic Exit Point IC</v>
          </cell>
          <cell r="L112" t="str">
            <v>H-Zone</v>
          </cell>
          <cell r="M112">
            <v>1</v>
          </cell>
          <cell r="N112">
            <v>0</v>
          </cell>
          <cell r="O112">
            <v>0</v>
          </cell>
          <cell r="Q112">
            <v>0</v>
          </cell>
          <cell r="S112" t="str">
            <v>22ZFL004786----F</v>
          </cell>
        </row>
        <row r="113">
          <cell r="A113" t="str">
            <v>LOCK'O ATHUS</v>
          </cell>
          <cell r="B113" t="str">
            <v>87555-N01</v>
          </cell>
          <cell r="C113" t="str">
            <v>87555</v>
          </cell>
          <cell r="D113" t="str">
            <v>Industrial Client</v>
          </cell>
          <cell r="E113" t="str">
            <v>Avenue de l'Europe</v>
          </cell>
          <cell r="F113" t="str">
            <v>z/n</v>
          </cell>
          <cell r="G113">
            <v>6791</v>
          </cell>
          <cell r="H113" t="str">
            <v>ATHUS</v>
          </cell>
          <cell r="I113" t="str">
            <v xml:space="preserve">LOCK'O ATHUS </v>
          </cell>
          <cell r="J113" t="str">
            <v>875550</v>
          </cell>
          <cell r="K113" t="str">
            <v>End User Domestic Exit Point IC</v>
          </cell>
          <cell r="L113" t="str">
            <v>H-Zone</v>
          </cell>
          <cell r="M113">
            <v>1</v>
          </cell>
          <cell r="N113">
            <v>0</v>
          </cell>
          <cell r="O113">
            <v>0</v>
          </cell>
          <cell r="Q113">
            <v>0</v>
          </cell>
          <cell r="S113" t="str">
            <v>22ZFL875550----W</v>
          </cell>
        </row>
        <row r="114">
          <cell r="A114" t="str">
            <v>LRM LEASE LOMMEL</v>
          </cell>
          <cell r="B114" t="str">
            <v>11049-N01</v>
          </cell>
          <cell r="C114" t="str">
            <v>11049</v>
          </cell>
          <cell r="D114" t="str">
            <v>Industrial Client</v>
          </cell>
          <cell r="E114" t="str">
            <v>Balendijk</v>
          </cell>
          <cell r="F114">
            <v>161</v>
          </cell>
          <cell r="G114">
            <v>3920</v>
          </cell>
          <cell r="H114" t="str">
            <v>LOMMEL</v>
          </cell>
          <cell r="I114" t="str">
            <v>LRM LEASE LOMMEL</v>
          </cell>
          <cell r="J114" t="str">
            <v>004695</v>
          </cell>
          <cell r="K114" t="str">
            <v>End User Domestic Exit Point IC</v>
          </cell>
          <cell r="L114" t="str">
            <v>H-Zone</v>
          </cell>
          <cell r="M114">
            <v>1</v>
          </cell>
          <cell r="N114">
            <v>0</v>
          </cell>
          <cell r="O114">
            <v>0</v>
          </cell>
          <cell r="Q114">
            <v>0</v>
          </cell>
          <cell r="S114" t="str">
            <v>22ZFL004695----M</v>
          </cell>
          <cell r="T114" t="str">
            <v>01/09/2015 - Done</v>
          </cell>
        </row>
        <row r="115">
          <cell r="A115" t="str">
            <v>LUTOSA LEUZE</v>
          </cell>
          <cell r="B115" t="str">
            <v>44303-N01</v>
          </cell>
          <cell r="C115" t="str">
            <v>44303</v>
          </cell>
          <cell r="D115" t="str">
            <v>Industrial Client</v>
          </cell>
          <cell r="E115" t="str">
            <v>Zone Industrielle du Vieux Pont</v>
          </cell>
          <cell r="F115">
            <v>5</v>
          </cell>
          <cell r="G115">
            <v>7900</v>
          </cell>
          <cell r="H115" t="str">
            <v>LEUZE-EN-HAINAUT</v>
          </cell>
          <cell r="I115" t="str">
            <v>LUTOSA LEUZE</v>
          </cell>
          <cell r="J115" t="str">
            <v>443030</v>
          </cell>
          <cell r="K115" t="str">
            <v>End User Domestic Exit Point IC</v>
          </cell>
          <cell r="L115" t="str">
            <v>H-Zone</v>
          </cell>
          <cell r="M115">
            <v>1</v>
          </cell>
          <cell r="N115">
            <v>0</v>
          </cell>
          <cell r="O115">
            <v>0</v>
          </cell>
          <cell r="Q115">
            <v>0</v>
          </cell>
          <cell r="S115" t="str">
            <v>22ZFL443030----U</v>
          </cell>
        </row>
        <row r="116">
          <cell r="A116" t="str">
            <v>LUYTEN SA MARCHE-LES-DAMES</v>
          </cell>
          <cell r="B116" t="str">
            <v>86765-N01</v>
          </cell>
          <cell r="C116" t="str">
            <v>86765</v>
          </cell>
          <cell r="D116" t="str">
            <v>Industrial Client</v>
          </cell>
          <cell r="E116" t="str">
            <v>Rue du Roi Chevalier</v>
          </cell>
          <cell r="F116">
            <v>1</v>
          </cell>
          <cell r="G116">
            <v>5024</v>
          </cell>
          <cell r="H116" t="str">
            <v>MARCHE-LES-DAMES</v>
          </cell>
          <cell r="I116" t="str">
            <v>LUYTEN SA MARCHE-LES-DAMES</v>
          </cell>
          <cell r="J116" t="str">
            <v>867650</v>
          </cell>
          <cell r="K116" t="str">
            <v>End User Domestic Exit Point IC</v>
          </cell>
          <cell r="L116" t="str">
            <v>H-Zone</v>
          </cell>
          <cell r="M116">
            <v>1</v>
          </cell>
          <cell r="N116">
            <v>1</v>
          </cell>
          <cell r="O116">
            <v>0</v>
          </cell>
          <cell r="Q116">
            <v>1</v>
          </cell>
          <cell r="S116" t="str">
            <v>22ZFL867650----G</v>
          </cell>
        </row>
        <row r="117">
          <cell r="A117" t="str">
            <v>MAGOLUX MESSANCY</v>
          </cell>
          <cell r="B117" t="str">
            <v>87541-N01</v>
          </cell>
          <cell r="C117" t="str">
            <v>87541</v>
          </cell>
          <cell r="D117" t="str">
            <v>Industrial Client</v>
          </cell>
          <cell r="E117" t="str">
            <v>Rue de la Hart</v>
          </cell>
          <cell r="F117">
            <v>1</v>
          </cell>
          <cell r="G117">
            <v>6780</v>
          </cell>
          <cell r="H117" t="str">
            <v>MESSANCY</v>
          </cell>
          <cell r="I117" t="str">
            <v>MAGOLUX MESSANCY</v>
          </cell>
          <cell r="J117" t="str">
            <v>875410</v>
          </cell>
          <cell r="K117" t="str">
            <v>End User Domestic Exit Point IC</v>
          </cell>
          <cell r="L117" t="str">
            <v>H-Zone</v>
          </cell>
          <cell r="M117">
            <v>1</v>
          </cell>
          <cell r="N117">
            <v>0</v>
          </cell>
          <cell r="O117">
            <v>0</v>
          </cell>
          <cell r="Q117">
            <v>0</v>
          </cell>
          <cell r="S117" t="str">
            <v>22ZFL875410----V</v>
          </cell>
        </row>
        <row r="118">
          <cell r="A118" t="str">
            <v>MAGOTTEAUX INTERNATIONAL SA VAUX-SOUS-CHEVREMONT</v>
          </cell>
          <cell r="B118" t="str">
            <v>83621-N01</v>
          </cell>
          <cell r="C118" t="str">
            <v>83621</v>
          </cell>
          <cell r="D118" t="str">
            <v>Industrial Client</v>
          </cell>
          <cell r="E118" t="str">
            <v>Rue Prés de la Tour</v>
          </cell>
          <cell r="F118">
            <v>55</v>
          </cell>
          <cell r="G118">
            <v>4051</v>
          </cell>
          <cell r="H118" t="str">
            <v>VAUX-SUR-CHEVREMONT</v>
          </cell>
          <cell r="I118" t="str">
            <v>MAGOTTEAUX INTERNATIONAL SA</v>
          </cell>
          <cell r="J118" t="str">
            <v>836210</v>
          </cell>
          <cell r="K118" t="str">
            <v>End User Domestic Exit Point IC</v>
          </cell>
          <cell r="L118" t="str">
            <v>H-Zone</v>
          </cell>
          <cell r="M118">
            <v>1</v>
          </cell>
          <cell r="N118">
            <v>1</v>
          </cell>
          <cell r="O118">
            <v>0</v>
          </cell>
          <cell r="Q118">
            <v>1</v>
          </cell>
          <cell r="S118" t="str">
            <v>22ZFL836210----4</v>
          </cell>
        </row>
        <row r="119">
          <cell r="A119" t="str">
            <v>MARICHAL KETIN</v>
          </cell>
          <cell r="B119" t="str">
            <v>85057-N01</v>
          </cell>
          <cell r="C119" t="str">
            <v>85057</v>
          </cell>
          <cell r="D119" t="str">
            <v>Industrial Client</v>
          </cell>
          <cell r="E119" t="str">
            <v>Rue Verte Voie</v>
          </cell>
          <cell r="F119">
            <v>75</v>
          </cell>
          <cell r="G119">
            <v>4102</v>
          </cell>
          <cell r="H119" t="str">
            <v>OUGREE</v>
          </cell>
          <cell r="I119" t="str">
            <v>MARICHAL KÉTIN</v>
          </cell>
          <cell r="J119" t="str">
            <v>005301</v>
          </cell>
          <cell r="K119" t="str">
            <v>End User Domestic Exit Point IC</v>
          </cell>
          <cell r="L119" t="str">
            <v>H-Zone</v>
          </cell>
          <cell r="M119">
            <v>1</v>
          </cell>
          <cell r="N119">
            <v>1</v>
          </cell>
          <cell r="O119">
            <v>0</v>
          </cell>
          <cell r="Q119">
            <v>1</v>
          </cell>
          <cell r="S119" t="str">
            <v>22ZFL005301----D</v>
          </cell>
        </row>
        <row r="120">
          <cell r="A120" t="str">
            <v>MD VERRE SA GHLIN</v>
          </cell>
          <cell r="B120" t="str">
            <v>74171-N01</v>
          </cell>
          <cell r="C120" t="str">
            <v>74171</v>
          </cell>
          <cell r="D120" t="str">
            <v>Industrial Client</v>
          </cell>
          <cell r="E120" t="str">
            <v>Route des Ayettes</v>
          </cell>
          <cell r="F120">
            <v>2</v>
          </cell>
          <cell r="G120">
            <v>7011</v>
          </cell>
          <cell r="H120" t="str">
            <v>GHLIN</v>
          </cell>
          <cell r="I120" t="str">
            <v>MD VERRE SA GHLIN</v>
          </cell>
          <cell r="J120" t="str">
            <v>004773</v>
          </cell>
          <cell r="K120" t="str">
            <v>End User Domestic Exit Point IC</v>
          </cell>
          <cell r="L120" t="str">
            <v>H-Zone</v>
          </cell>
          <cell r="M120">
            <v>1</v>
          </cell>
          <cell r="N120">
            <v>1</v>
          </cell>
          <cell r="O120">
            <v>0</v>
          </cell>
          <cell r="Q120">
            <v>1</v>
          </cell>
          <cell r="S120" t="str">
            <v>22ZFL004773----3</v>
          </cell>
        </row>
        <row r="121">
          <cell r="A121" t="str">
            <v>METALLO BELGIUM BEERSE</v>
          </cell>
          <cell r="B121" t="str">
            <v>01211-N01</v>
          </cell>
          <cell r="C121" t="str">
            <v>1211</v>
          </cell>
          <cell r="D121" t="str">
            <v>Industrial Client</v>
          </cell>
          <cell r="E121" t="str">
            <v>Nieuwe Dreef</v>
          </cell>
          <cell r="F121">
            <v>33</v>
          </cell>
          <cell r="G121">
            <v>2340</v>
          </cell>
          <cell r="H121" t="str">
            <v>BEERSE</v>
          </cell>
          <cell r="I121" t="str">
            <v>METALLO BELGIUM BEERSE</v>
          </cell>
          <cell r="J121" t="str">
            <v>004691</v>
          </cell>
          <cell r="K121" t="str">
            <v>End User Domestic Exit Point IC</v>
          </cell>
          <cell r="L121" t="str">
            <v>L-Zone</v>
          </cell>
          <cell r="M121">
            <v>1</v>
          </cell>
          <cell r="N121">
            <v>0</v>
          </cell>
          <cell r="O121">
            <v>0</v>
          </cell>
          <cell r="Q121">
            <v>0</v>
          </cell>
          <cell r="S121" t="str">
            <v>22ZFL004691----9</v>
          </cell>
        </row>
        <row r="122">
          <cell r="A122" t="str">
            <v>MONDELEZ BELGIUM BISCUITS PROD HERENTALS</v>
          </cell>
          <cell r="B122" t="str">
            <v>01291-N01</v>
          </cell>
          <cell r="C122" t="str">
            <v>1291</v>
          </cell>
          <cell r="D122" t="str">
            <v>Industrial Client</v>
          </cell>
          <cell r="E122" t="str">
            <v>De Beukelaer Pareinlaan</v>
          </cell>
          <cell r="F122">
            <v>1</v>
          </cell>
          <cell r="G122">
            <v>2200</v>
          </cell>
          <cell r="H122" t="str">
            <v>HERENTALS</v>
          </cell>
          <cell r="I122" t="str">
            <v>MONDELEZ BELGIUM BISCUITS PROD HERENTALS</v>
          </cell>
          <cell r="J122" t="str">
            <v>004689</v>
          </cell>
          <cell r="K122" t="str">
            <v>End User Domestic Exit Point IC</v>
          </cell>
          <cell r="L122" t="str">
            <v>L-Zone</v>
          </cell>
          <cell r="M122">
            <v>1</v>
          </cell>
          <cell r="N122">
            <v>0</v>
          </cell>
          <cell r="O122">
            <v>0</v>
          </cell>
          <cell r="Q122">
            <v>0</v>
          </cell>
          <cell r="S122" t="str">
            <v>22ZFL004689----5</v>
          </cell>
        </row>
        <row r="123">
          <cell r="A123" t="str">
            <v>MONSANTO ANTWERPEN</v>
          </cell>
          <cell r="B123" t="str">
            <v>21581-N01</v>
          </cell>
          <cell r="C123" t="str">
            <v>21581</v>
          </cell>
          <cell r="D123" t="str">
            <v>Industrial Client</v>
          </cell>
          <cell r="E123" t="str">
            <v>Scheldelaan</v>
          </cell>
          <cell r="F123">
            <v>627</v>
          </cell>
          <cell r="G123">
            <v>2040</v>
          </cell>
          <cell r="H123" t="str">
            <v>ANTWERPEN</v>
          </cell>
          <cell r="I123" t="str">
            <v>MONSANTO ANTWERPEN</v>
          </cell>
          <cell r="J123" t="str">
            <v>004719</v>
          </cell>
          <cell r="K123" t="str">
            <v>End User Domestic Exit Point IC</v>
          </cell>
          <cell r="L123" t="str">
            <v>H-Zone</v>
          </cell>
          <cell r="M123">
            <v>1</v>
          </cell>
          <cell r="N123">
            <v>0</v>
          </cell>
          <cell r="O123">
            <v>0</v>
          </cell>
          <cell r="Q123">
            <v>0</v>
          </cell>
          <cell r="S123" t="str">
            <v>22ZFL004719----9</v>
          </cell>
        </row>
        <row r="124">
          <cell r="A124" t="str">
            <v>MONUMENT CHEMICAL BVBA KALLO</v>
          </cell>
          <cell r="B124" t="str">
            <v>21443-N01</v>
          </cell>
          <cell r="C124" t="str">
            <v>21443</v>
          </cell>
          <cell r="D124" t="str">
            <v>Industrial Client</v>
          </cell>
          <cell r="E124" t="str">
            <v>Haven 1972 - Ketenislaan</v>
          </cell>
          <cell r="F124">
            <v>3</v>
          </cell>
          <cell r="G124">
            <v>9130</v>
          </cell>
          <cell r="H124" t="str">
            <v>KALLO (KIELDRECHT)</v>
          </cell>
          <cell r="I124" t="str">
            <v>MONUMENT CHEMICAL BVBA KALLO</v>
          </cell>
          <cell r="J124" t="str">
            <v>214430</v>
          </cell>
          <cell r="K124" t="str">
            <v>End User Domestic Exit Point IC</v>
          </cell>
          <cell r="L124" t="str">
            <v>H-Zone</v>
          </cell>
          <cell r="M124">
            <v>1</v>
          </cell>
          <cell r="N124">
            <v>0</v>
          </cell>
          <cell r="O124">
            <v>0</v>
          </cell>
          <cell r="Q124">
            <v>0</v>
          </cell>
          <cell r="S124" t="str">
            <v>22ZFL214430----4</v>
          </cell>
        </row>
        <row r="125">
          <cell r="A125" t="str">
            <v>MOUTERIJ ALBERT PUURS</v>
          </cell>
          <cell r="B125" t="str">
            <v>32591-N01</v>
          </cell>
          <cell r="C125" t="str">
            <v>32591</v>
          </cell>
          <cell r="D125" t="str">
            <v>Industrial Client</v>
          </cell>
          <cell r="E125" t="str">
            <v>Kanaaldijk Z/N</v>
          </cell>
          <cell r="F125" t="str">
            <v>z/n</v>
          </cell>
          <cell r="G125">
            <v>2870</v>
          </cell>
          <cell r="H125" t="str">
            <v>PUURS</v>
          </cell>
          <cell r="I125" t="str">
            <v>MOUTERIJ ALBERT PUURS</v>
          </cell>
          <cell r="J125" t="str">
            <v>004731</v>
          </cell>
          <cell r="K125" t="str">
            <v>End User Domestic Exit Point IC</v>
          </cell>
          <cell r="L125" t="str">
            <v>L-Zone</v>
          </cell>
          <cell r="M125">
            <v>1</v>
          </cell>
          <cell r="N125">
            <v>1</v>
          </cell>
          <cell r="O125">
            <v>0</v>
          </cell>
          <cell r="Q125">
            <v>0</v>
          </cell>
          <cell r="S125" t="str">
            <v>22ZFL004731----6</v>
          </cell>
        </row>
        <row r="126">
          <cell r="A126" t="str">
            <v>NGK CERAMICS EUROPE BAUDOUR</v>
          </cell>
          <cell r="B126" t="str">
            <v>74141-N01</v>
          </cell>
          <cell r="C126" t="str">
            <v>74141</v>
          </cell>
          <cell r="D126" t="str">
            <v>Industrial Client</v>
          </cell>
          <cell r="E126" t="str">
            <v>Rue des Azalées</v>
          </cell>
          <cell r="F126">
            <v>1</v>
          </cell>
          <cell r="G126">
            <v>7331</v>
          </cell>
          <cell r="H126" t="str">
            <v>BAUDOUR</v>
          </cell>
          <cell r="I126" t="str">
            <v>NGK CERAMICS EUROPE BAUDOUR</v>
          </cell>
          <cell r="J126" t="str">
            <v>004771</v>
          </cell>
          <cell r="K126" t="str">
            <v>End User Domestic Exit Point IC</v>
          </cell>
          <cell r="L126" t="str">
            <v>H-Zone</v>
          </cell>
          <cell r="M126">
            <v>1</v>
          </cell>
          <cell r="N126">
            <v>1</v>
          </cell>
          <cell r="O126">
            <v>0</v>
          </cell>
          <cell r="Q126">
            <v>1</v>
          </cell>
          <cell r="S126" t="str">
            <v>22ZFL004771----F</v>
          </cell>
        </row>
        <row r="127">
          <cell r="A127" t="str">
            <v>NITTO GENK</v>
          </cell>
          <cell r="B127" t="str">
            <v>13067-N01</v>
          </cell>
          <cell r="C127" t="str">
            <v>13067</v>
          </cell>
          <cell r="D127" t="str">
            <v>Industrial Client</v>
          </cell>
          <cell r="E127" t="str">
            <v>Eikelaarstraat</v>
          </cell>
          <cell r="F127">
            <v>22</v>
          </cell>
          <cell r="G127">
            <v>3600</v>
          </cell>
          <cell r="H127" t="str">
            <v>GENK</v>
          </cell>
          <cell r="I127" t="str">
            <v>NITTO GENK</v>
          </cell>
          <cell r="J127" t="str">
            <v>005613</v>
          </cell>
          <cell r="K127" t="str">
            <v>End User Domestic Exit Point IC</v>
          </cell>
          <cell r="L127" t="str">
            <v>H-Zone</v>
          </cell>
          <cell r="M127">
            <v>1</v>
          </cell>
          <cell r="N127">
            <v>1</v>
          </cell>
          <cell r="O127">
            <v>0</v>
          </cell>
          <cell r="Q127">
            <v>0</v>
          </cell>
          <cell r="S127" t="str">
            <v>22ZFL005613----7</v>
          </cell>
        </row>
        <row r="128">
          <cell r="A128" t="str">
            <v>NLMK CLABECQ</v>
          </cell>
          <cell r="B128" t="str">
            <v>34341-N01</v>
          </cell>
          <cell r="C128" t="str">
            <v>34341</v>
          </cell>
          <cell r="D128" t="str">
            <v>Industrial Client</v>
          </cell>
          <cell r="E128" t="str">
            <v>rue de Clabecq</v>
          </cell>
          <cell r="F128">
            <v>101</v>
          </cell>
          <cell r="G128">
            <v>1460</v>
          </cell>
          <cell r="H128" t="str">
            <v>ITTRE</v>
          </cell>
          <cell r="I128" t="str">
            <v>NLMK CLABECQ</v>
          </cell>
          <cell r="J128" t="str">
            <v>004733</v>
          </cell>
          <cell r="K128" t="str">
            <v>End User Domestic Exit Point IC</v>
          </cell>
          <cell r="L128" t="str">
            <v>L-Zone</v>
          </cell>
          <cell r="M128">
            <v>1</v>
          </cell>
          <cell r="N128">
            <v>0</v>
          </cell>
          <cell r="O128">
            <v>0</v>
          </cell>
          <cell r="Q128">
            <v>0</v>
          </cell>
          <cell r="S128" t="str">
            <v>22ZFL004733----V</v>
          </cell>
        </row>
        <row r="129">
          <cell r="A129" t="str">
            <v xml:space="preserve">NLMK II LA LOUVIERE </v>
          </cell>
          <cell r="B129" t="str">
            <v>61245-N01</v>
          </cell>
          <cell r="C129" t="str">
            <v>61245</v>
          </cell>
          <cell r="D129" t="str">
            <v>Industrial Client</v>
          </cell>
          <cell r="E129" t="str">
            <v>Rue des rivaux</v>
          </cell>
          <cell r="F129">
            <v>2</v>
          </cell>
          <cell r="G129">
            <v>7100</v>
          </cell>
          <cell r="H129" t="str">
            <v>LA LOUVIERE</v>
          </cell>
          <cell r="I129" t="str">
            <v xml:space="preserve">NLMK II LA LOUVIERE </v>
          </cell>
          <cell r="J129" t="str">
            <v>005907</v>
          </cell>
          <cell r="K129" t="str">
            <v>End User Domestic Exit Point IC</v>
          </cell>
          <cell r="L129" t="str">
            <v>H-Zone</v>
          </cell>
          <cell r="M129">
            <v>1</v>
          </cell>
          <cell r="N129">
            <v>0</v>
          </cell>
          <cell r="O129">
            <v>0</v>
          </cell>
          <cell r="Q129">
            <v>0</v>
          </cell>
          <cell r="S129" t="str">
            <v>22ZFL005907----3</v>
          </cell>
        </row>
        <row r="130">
          <cell r="A130" t="str">
            <v>NORBORD NV GENK</v>
          </cell>
          <cell r="B130" t="str">
            <v>15067-N01</v>
          </cell>
          <cell r="C130" t="str">
            <v>15067</v>
          </cell>
          <cell r="D130" t="str">
            <v>Industrial Client</v>
          </cell>
          <cell r="E130" t="str">
            <v>Eikelaarstraat</v>
          </cell>
          <cell r="F130">
            <v>33</v>
          </cell>
          <cell r="G130">
            <v>3600</v>
          </cell>
          <cell r="H130" t="str">
            <v>GENK</v>
          </cell>
          <cell r="I130" t="str">
            <v>NORBORD NV GENK</v>
          </cell>
          <cell r="J130" t="str">
            <v>005018</v>
          </cell>
          <cell r="K130" t="str">
            <v>End User Domestic Exit Point IC</v>
          </cell>
          <cell r="L130" t="str">
            <v>H-Zone</v>
          </cell>
          <cell r="M130">
            <v>1</v>
          </cell>
          <cell r="N130">
            <v>0</v>
          </cell>
          <cell r="O130">
            <v>0</v>
          </cell>
          <cell r="Q130">
            <v>0</v>
          </cell>
          <cell r="S130" t="str">
            <v>22ZFL005018----P</v>
          </cell>
        </row>
        <row r="131">
          <cell r="A131" t="str">
            <v>NYRSTAR BELGIUM NV BALEN</v>
          </cell>
          <cell r="B131" t="str">
            <v>11415-N01</v>
          </cell>
          <cell r="C131" t="str">
            <v>11415</v>
          </cell>
          <cell r="D131" t="str">
            <v>Industrial Client</v>
          </cell>
          <cell r="E131" t="str">
            <v>Zinkstraat</v>
          </cell>
          <cell r="F131">
            <v>1</v>
          </cell>
          <cell r="G131">
            <v>2490</v>
          </cell>
          <cell r="H131" t="str">
            <v>BALEN</v>
          </cell>
          <cell r="I131" t="str">
            <v>NYRSTAR BELGIUM NV BALEN</v>
          </cell>
          <cell r="J131" t="str">
            <v>114150</v>
          </cell>
          <cell r="K131" t="str">
            <v>End User Domestic Exit Point IC</v>
          </cell>
          <cell r="L131" t="str">
            <v>H-Zone</v>
          </cell>
          <cell r="M131">
            <v>1</v>
          </cell>
          <cell r="N131">
            <v>0</v>
          </cell>
          <cell r="O131">
            <v>0</v>
          </cell>
          <cell r="Q131">
            <v>0</v>
          </cell>
          <cell r="S131" t="str">
            <v>22ZFL114150----P</v>
          </cell>
          <cell r="T131" t="str">
            <v>01/09/2015 - Done</v>
          </cell>
        </row>
        <row r="132">
          <cell r="A132" t="str">
            <v>OILTANKING STOLTHAVEN ANTWERP</v>
          </cell>
          <cell r="B132" t="str">
            <v>21161-N01</v>
          </cell>
          <cell r="C132" t="str">
            <v>21161</v>
          </cell>
          <cell r="D132" t="str">
            <v>Industrial Client</v>
          </cell>
          <cell r="E132" t="str">
            <v>Scheldelaan 450 (Haven 623)</v>
          </cell>
          <cell r="F132">
            <v>450</v>
          </cell>
          <cell r="G132">
            <v>2040</v>
          </cell>
          <cell r="H132" t="str">
            <v>ANTWERPEN</v>
          </cell>
          <cell r="I132" t="str">
            <v>OILTANKING STOLTHAVEN ANTWERP</v>
          </cell>
          <cell r="J132" t="str">
            <v>211610</v>
          </cell>
          <cell r="K132" t="str">
            <v>End User Domestic Exit Point IC</v>
          </cell>
          <cell r="L132" t="str">
            <v>L-Zone</v>
          </cell>
          <cell r="M132">
            <v>1</v>
          </cell>
          <cell r="N132">
            <v>0</v>
          </cell>
          <cell r="O132">
            <v>0</v>
          </cell>
          <cell r="Q132">
            <v>0</v>
          </cell>
          <cell r="S132" t="str">
            <v>22ZFL211610----T</v>
          </cell>
        </row>
        <row r="133">
          <cell r="A133" t="str">
            <v>OLEON NV ERTVELDE</v>
          </cell>
          <cell r="B133" t="str">
            <v>42451-N01</v>
          </cell>
          <cell r="C133" t="str">
            <v>42451</v>
          </cell>
          <cell r="D133" t="str">
            <v>Industrial Client</v>
          </cell>
          <cell r="E133" t="str">
            <v>Assenedestraat</v>
          </cell>
          <cell r="F133">
            <v>2</v>
          </cell>
          <cell r="G133">
            <v>9940</v>
          </cell>
          <cell r="H133" t="str">
            <v>EVERGEM</v>
          </cell>
          <cell r="I133" t="str">
            <v>OLEON NV ERTVELDE</v>
          </cell>
          <cell r="J133" t="str">
            <v>004740</v>
          </cell>
          <cell r="K133" t="str">
            <v>End User Domestic Exit Point IC</v>
          </cell>
          <cell r="L133" t="str">
            <v>H-Zone</v>
          </cell>
          <cell r="M133">
            <v>1</v>
          </cell>
          <cell r="N133">
            <v>0</v>
          </cell>
          <cell r="O133">
            <v>0</v>
          </cell>
          <cell r="Q133">
            <v>0</v>
          </cell>
          <cell r="S133" t="str">
            <v>22ZFL004740----5</v>
          </cell>
        </row>
        <row r="134">
          <cell r="A134" t="str">
            <v>OMYA SA HARMIGNIES</v>
          </cell>
          <cell r="B134" t="str">
            <v>01823-N01</v>
          </cell>
          <cell r="C134" t="str">
            <v>1823</v>
          </cell>
          <cell r="D134" t="str">
            <v>Industrial Client</v>
          </cell>
          <cell r="E134" t="str">
            <v>Chaussée de Beaumont</v>
          </cell>
          <cell r="F134" t="str">
            <v>401 A</v>
          </cell>
          <cell r="G134">
            <v>7022</v>
          </cell>
          <cell r="H134" t="str">
            <v>HARMIGNIES</v>
          </cell>
          <cell r="I134" t="str">
            <v>OMYA SA HARMIGNIES</v>
          </cell>
          <cell r="J134" t="str">
            <v>18230</v>
          </cell>
          <cell r="K134" t="str">
            <v>End User Domestic Exit Point IC</v>
          </cell>
          <cell r="L134" t="str">
            <v>H-Zone</v>
          </cell>
          <cell r="M134">
            <v>1</v>
          </cell>
          <cell r="N134">
            <v>0</v>
          </cell>
          <cell r="O134">
            <v>0</v>
          </cell>
          <cell r="Q134">
            <v>0</v>
          </cell>
          <cell r="S134" t="str">
            <v>22ZFL18230-----Z</v>
          </cell>
        </row>
        <row r="135">
          <cell r="A135" t="str">
            <v>ORAFTI OREYE</v>
          </cell>
          <cell r="B135" t="str">
            <v>81263-N01</v>
          </cell>
          <cell r="C135" t="str">
            <v>81263</v>
          </cell>
          <cell r="D135" t="str">
            <v>Industrial Client</v>
          </cell>
          <cell r="E135" t="str">
            <v>Rue Louis Maréchal</v>
          </cell>
          <cell r="F135">
            <v>1</v>
          </cell>
          <cell r="G135">
            <v>4360</v>
          </cell>
          <cell r="H135" t="str">
            <v>OREYE</v>
          </cell>
          <cell r="I135" t="str">
            <v>ORAFTI OREYE</v>
          </cell>
          <cell r="J135" t="str">
            <v>005852</v>
          </cell>
          <cell r="K135" t="str">
            <v>End User Domestic Exit Point IC</v>
          </cell>
          <cell r="L135" t="str">
            <v>H-Zone</v>
          </cell>
          <cell r="M135">
            <v>1</v>
          </cell>
          <cell r="N135">
            <v>0</v>
          </cell>
          <cell r="O135">
            <v>0</v>
          </cell>
          <cell r="Q135">
            <v>0</v>
          </cell>
          <cell r="S135" t="str">
            <v>22ZFL005852----6</v>
          </cell>
        </row>
        <row r="136">
          <cell r="A136" t="str">
            <v>OSTEND BASIC CHEMICALS NV OOSTENDE</v>
          </cell>
          <cell r="B136" t="str">
            <v>41295-N01</v>
          </cell>
          <cell r="C136" t="str">
            <v>41295</v>
          </cell>
          <cell r="D136" t="str">
            <v>Industrial Client</v>
          </cell>
          <cell r="E136" t="str">
            <v>Stationsstraat</v>
          </cell>
          <cell r="F136">
            <v>123</v>
          </cell>
          <cell r="G136">
            <v>8400</v>
          </cell>
          <cell r="H136" t="str">
            <v>OOSTENDE</v>
          </cell>
          <cell r="I136" t="str">
            <v>OSTEND BASIC CHEMICALS NV OOSTENDE</v>
          </cell>
          <cell r="J136" t="str">
            <v>005019</v>
          </cell>
          <cell r="K136" t="str">
            <v>End User Domestic Exit Point IC</v>
          </cell>
          <cell r="L136" t="str">
            <v>H-Zone</v>
          </cell>
          <cell r="M136">
            <v>1</v>
          </cell>
          <cell r="N136">
            <v>0</v>
          </cell>
          <cell r="O136">
            <v>0</v>
          </cell>
          <cell r="Q136">
            <v>0</v>
          </cell>
          <cell r="S136" t="str">
            <v>22ZFL005019----J</v>
          </cell>
        </row>
        <row r="137">
          <cell r="A137" t="str">
            <v>PANASONIC ENERGY BELGIUM TESSENDERLO</v>
          </cell>
          <cell r="B137" t="str">
            <v>12341-N01</v>
          </cell>
          <cell r="C137" t="str">
            <v>12341</v>
          </cell>
          <cell r="D137" t="str">
            <v>Industrial Client</v>
          </cell>
          <cell r="E137" t="str">
            <v>Havenlaan</v>
          </cell>
          <cell r="F137">
            <v>6</v>
          </cell>
          <cell r="G137">
            <v>3980</v>
          </cell>
          <cell r="H137" t="str">
            <v>TESSENDERLO</v>
          </cell>
          <cell r="I137" t="str">
            <v>PANASONIC ENERGY BELGIUM TESSENDERLO</v>
          </cell>
          <cell r="J137" t="str">
            <v>123410</v>
          </cell>
          <cell r="K137" t="str">
            <v>End User Domestic Exit Point IC</v>
          </cell>
          <cell r="L137" t="str">
            <v>L-Zone</v>
          </cell>
          <cell r="M137">
            <v>1</v>
          </cell>
          <cell r="N137">
            <v>1</v>
          </cell>
          <cell r="O137">
            <v>0</v>
          </cell>
          <cell r="Q137">
            <v>0</v>
          </cell>
          <cell r="S137" t="str">
            <v>22ZFL123410----S</v>
          </cell>
        </row>
        <row r="138">
          <cell r="A138" t="str">
            <v>PITTSBURGH CORNING TESSENDERLO</v>
          </cell>
          <cell r="B138" t="str">
            <v>12331-N01</v>
          </cell>
          <cell r="C138" t="str">
            <v>12331</v>
          </cell>
          <cell r="D138" t="str">
            <v>Industrial Client</v>
          </cell>
          <cell r="E138" t="str">
            <v>Albertkade</v>
          </cell>
          <cell r="F138">
            <v>1</v>
          </cell>
          <cell r="G138">
            <v>3980</v>
          </cell>
          <cell r="H138" t="str">
            <v>TESSENDERLO</v>
          </cell>
          <cell r="I138" t="str">
            <v>PITTSBURGH CORNING TESSENDERLO</v>
          </cell>
          <cell r="J138" t="str">
            <v>004702</v>
          </cell>
          <cell r="K138" t="str">
            <v>End User Domestic Exit Point IC</v>
          </cell>
          <cell r="L138" t="str">
            <v>L-Zone</v>
          </cell>
          <cell r="M138">
            <v>1</v>
          </cell>
          <cell r="N138">
            <v>1</v>
          </cell>
          <cell r="O138">
            <v>0</v>
          </cell>
          <cell r="Q138">
            <v>0</v>
          </cell>
          <cell r="S138" t="str">
            <v>22ZFL004702----L</v>
          </cell>
        </row>
        <row r="139">
          <cell r="A139" t="str">
            <v>PP/ CHP ALCOBIOFUEL GENT</v>
          </cell>
          <cell r="B139" t="str">
            <v>42213-N02</v>
          </cell>
          <cell r="C139" t="str">
            <v>42223</v>
          </cell>
          <cell r="D139" t="str">
            <v>Combined Heat and Power</v>
          </cell>
          <cell r="E139" t="str">
            <v>Pleitstraat</v>
          </cell>
          <cell r="F139">
            <v>1</v>
          </cell>
          <cell r="G139">
            <v>9042</v>
          </cell>
          <cell r="H139" t="str">
            <v>GENT</v>
          </cell>
          <cell r="I139" t="str">
            <v>ALCOBIOFUEL GENT</v>
          </cell>
          <cell r="J139" t="str">
            <v>005927</v>
          </cell>
          <cell r="K139" t="str">
            <v>End User Domestic Exit Point IC</v>
          </cell>
          <cell r="L139" t="str">
            <v>H-Zone</v>
          </cell>
          <cell r="M139">
            <v>1</v>
          </cell>
          <cell r="N139">
            <v>0</v>
          </cell>
          <cell r="O139">
            <v>0</v>
          </cell>
          <cell r="Q139">
            <v>0</v>
          </cell>
          <cell r="S139" t="str">
            <v>22ZFL005927----Q</v>
          </cell>
        </row>
        <row r="140">
          <cell r="A140" t="str">
            <v>PP/ CHP CARGILL OIL PACKERS IZEGEM</v>
          </cell>
          <cell r="B140" t="str">
            <v>46029-N01</v>
          </cell>
          <cell r="C140" t="str">
            <v>46029</v>
          </cell>
          <cell r="D140" t="str">
            <v>Combined Heat and Power</v>
          </cell>
          <cell r="E140" t="str">
            <v>Prins Albertlaan (Zuidkaai)</v>
          </cell>
          <cell r="F140">
            <v>12</v>
          </cell>
          <cell r="G140">
            <v>8870</v>
          </cell>
          <cell r="H140" t="str">
            <v>IZEGEM</v>
          </cell>
          <cell r="I140" t="str">
            <v>PP/ CHP CARGILL OIL PACKERS IZEGEM</v>
          </cell>
          <cell r="J140" t="str">
            <v>005896</v>
          </cell>
          <cell r="K140" t="str">
            <v>End User Domestic Exit Point PP</v>
          </cell>
          <cell r="L140" t="str">
            <v>H-Zone</v>
          </cell>
          <cell r="M140">
            <v>1</v>
          </cell>
          <cell r="N140">
            <v>0</v>
          </cell>
          <cell r="O140">
            <v>0</v>
          </cell>
          <cell r="Q140">
            <v>0</v>
          </cell>
          <cell r="S140" t="str">
            <v>22ZFL005896----S</v>
          </cell>
        </row>
        <row r="141">
          <cell r="A141" t="str">
            <v>PP/ CHP GP ANTWERPEN</v>
          </cell>
          <cell r="B141" t="str">
            <v>21625-N01</v>
          </cell>
          <cell r="C141" t="str">
            <v>21625</v>
          </cell>
          <cell r="D141" t="str">
            <v>Combined Heat and Power</v>
          </cell>
          <cell r="E141" t="str">
            <v>Scheldelaan (Haven 663)</v>
          </cell>
          <cell r="F141">
            <v>490</v>
          </cell>
          <cell r="G141">
            <v>2040</v>
          </cell>
          <cell r="H141" t="str">
            <v>ANTWERPEN</v>
          </cell>
          <cell r="I141" t="str">
            <v>PP/ CHP GP ANTWERPEN</v>
          </cell>
          <cell r="J141" t="str">
            <v>005938</v>
          </cell>
          <cell r="K141" t="str">
            <v>End User Domestic Exit Point PP</v>
          </cell>
          <cell r="L141" t="str">
            <v>H-Zone</v>
          </cell>
          <cell r="M141">
            <v>1</v>
          </cell>
          <cell r="N141">
            <v>0</v>
          </cell>
          <cell r="O141">
            <v>0</v>
          </cell>
          <cell r="Q141">
            <v>0</v>
          </cell>
          <cell r="S141" t="str">
            <v>22ZFL005938----D</v>
          </cell>
        </row>
        <row r="142">
          <cell r="A142" t="str">
            <v>PP/ CHP OLEON ERTVELDE</v>
          </cell>
          <cell r="B142" t="str">
            <v>42457-N01</v>
          </cell>
          <cell r="C142" t="str">
            <v>42457</v>
          </cell>
          <cell r="D142" t="str">
            <v>Combined Heat and Power</v>
          </cell>
          <cell r="E142" t="str">
            <v>Assenedestraat</v>
          </cell>
          <cell r="F142">
            <v>2</v>
          </cell>
          <cell r="G142">
            <v>9940</v>
          </cell>
          <cell r="H142" t="str">
            <v>EVERGEM</v>
          </cell>
          <cell r="I142" t="str">
            <v>OLEON NV ERTVELDE</v>
          </cell>
          <cell r="J142" t="str">
            <v>004740</v>
          </cell>
          <cell r="K142" t="str">
            <v>End User Domestic Exit Point IC</v>
          </cell>
          <cell r="L142" t="str">
            <v>H-Zone</v>
          </cell>
          <cell r="M142">
            <v>1</v>
          </cell>
          <cell r="N142">
            <v>0</v>
          </cell>
          <cell r="O142">
            <v>0</v>
          </cell>
          <cell r="Q142">
            <v>0</v>
          </cell>
          <cell r="S142" t="str">
            <v>22ZFL004740----5</v>
          </cell>
        </row>
        <row r="143">
          <cell r="A143" t="str">
            <v>PP/ CHP TEREOS SYRAL AALST</v>
          </cell>
          <cell r="B143" t="str">
            <v>41045-N01</v>
          </cell>
          <cell r="C143" t="str">
            <v>41045</v>
          </cell>
          <cell r="D143" t="str">
            <v>Combined Heat and Power</v>
          </cell>
          <cell r="E143" t="str">
            <v>Erembodegemstraat</v>
          </cell>
          <cell r="F143">
            <v>4</v>
          </cell>
          <cell r="G143">
            <v>9300</v>
          </cell>
          <cell r="H143" t="str">
            <v>AALST (WKK TATE EN LYLE)</v>
          </cell>
          <cell r="I143" t="str">
            <v>TEREOS STARCH &amp; SWEETENERS + CHP AALST</v>
          </cell>
          <cell r="J143" t="str">
            <v>004818</v>
          </cell>
          <cell r="K143" t="str">
            <v>End User Domestic Exit Point PP</v>
          </cell>
          <cell r="L143" t="str">
            <v>H-Zone</v>
          </cell>
          <cell r="M143">
            <v>1</v>
          </cell>
          <cell r="N143">
            <v>0</v>
          </cell>
          <cell r="O143">
            <v>0</v>
          </cell>
          <cell r="Q143">
            <v>0</v>
          </cell>
          <cell r="S143" t="str">
            <v>22ZFL004818----7</v>
          </cell>
        </row>
        <row r="144">
          <cell r="A144" t="str">
            <v>PP/ DROGENBOS STEG</v>
          </cell>
          <cell r="B144" t="str">
            <v>30179-N01</v>
          </cell>
          <cell r="C144" t="str">
            <v>30179</v>
          </cell>
          <cell r="D144" t="str">
            <v>Electrical Power Plant</v>
          </cell>
          <cell r="E144" t="str">
            <v>De Bruyckerweg</v>
          </cell>
          <cell r="F144">
            <v>1</v>
          </cell>
          <cell r="G144">
            <v>1620</v>
          </cell>
          <cell r="H144" t="str">
            <v>DROGENBOS</v>
          </cell>
          <cell r="I144" t="str">
            <v>PP/ DROGENBOS (CC)</v>
          </cell>
          <cell r="J144" t="str">
            <v>004817</v>
          </cell>
          <cell r="K144" t="str">
            <v>End User Domestic Exit Point PP</v>
          </cell>
          <cell r="L144" t="str">
            <v>H-Zone</v>
          </cell>
          <cell r="M144">
            <v>1</v>
          </cell>
          <cell r="N144">
            <v>0</v>
          </cell>
          <cell r="O144">
            <v>0</v>
          </cell>
          <cell r="Q144">
            <v>0</v>
          </cell>
          <cell r="S144" t="str">
            <v>22ZFL004817----D</v>
          </cell>
        </row>
        <row r="145">
          <cell r="A145" t="str">
            <v>PP/ EBL RODENHUIZE</v>
          </cell>
          <cell r="B145" t="str">
            <v>42227-N01</v>
          </cell>
          <cell r="C145" t="str">
            <v>42227</v>
          </cell>
          <cell r="D145" t="str">
            <v>Electrical Power Plant</v>
          </cell>
          <cell r="E145" t="str">
            <v>Rodenhuizekaai</v>
          </cell>
          <cell r="F145">
            <v>3</v>
          </cell>
          <cell r="G145">
            <v>9042</v>
          </cell>
          <cell r="H145" t="str">
            <v>DESTELDONK</v>
          </cell>
          <cell r="I145" t="str">
            <v>PP/ EBL RODENHUIZE</v>
          </cell>
          <cell r="J145" t="str">
            <v>005933</v>
          </cell>
          <cell r="K145" t="str">
            <v>End User Domestic Exit Point PP</v>
          </cell>
          <cell r="L145" t="str">
            <v>H-Zone</v>
          </cell>
          <cell r="M145">
            <v>1</v>
          </cell>
          <cell r="N145">
            <v>0</v>
          </cell>
          <cell r="O145">
            <v>0</v>
          </cell>
          <cell r="Q145">
            <v>0</v>
          </cell>
          <cell r="S145" t="str">
            <v>22ZFL005933----6</v>
          </cell>
        </row>
        <row r="146">
          <cell r="A146" t="str">
            <v>PP/ EDF LUMINUS ANGLEUR</v>
          </cell>
          <cell r="B146" t="str">
            <v>83097-N02</v>
          </cell>
          <cell r="C146" t="str">
            <v>83091</v>
          </cell>
          <cell r="D146" t="str">
            <v>Electrical Power Plant</v>
          </cell>
          <cell r="E146" t="str">
            <v>Rue de Fechereux</v>
          </cell>
          <cell r="F146">
            <v>43</v>
          </cell>
          <cell r="G146">
            <v>4031</v>
          </cell>
          <cell r="H146" t="str">
            <v>ANGLEUR</v>
          </cell>
          <cell r="I146" t="str">
            <v>PP/ EDF LUMINUS ANGLEUR</v>
          </cell>
          <cell r="J146" t="str">
            <v>004827</v>
          </cell>
          <cell r="K146" t="str">
            <v>End User Domestic Exit Point PP</v>
          </cell>
          <cell r="L146" t="str">
            <v>H-Zone</v>
          </cell>
          <cell r="M146">
            <v>1</v>
          </cell>
          <cell r="N146">
            <v>0</v>
          </cell>
          <cell r="O146">
            <v>0</v>
          </cell>
          <cell r="Q146">
            <v>0</v>
          </cell>
          <cell r="S146" t="str">
            <v>22ZFL004827----6</v>
          </cell>
        </row>
        <row r="147">
          <cell r="A147" t="str">
            <v>PP/ EDF LUMINUS GENT HAM (CC)</v>
          </cell>
          <cell r="B147" t="str">
            <v>42499-N01</v>
          </cell>
          <cell r="C147" t="str">
            <v>42499</v>
          </cell>
          <cell r="D147" t="str">
            <v>Electrical Power Plant</v>
          </cell>
          <cell r="E147" t="str">
            <v>Ham</v>
          </cell>
          <cell r="F147">
            <v>68</v>
          </cell>
          <cell r="G147">
            <v>9000</v>
          </cell>
          <cell r="H147" t="str">
            <v>GENT</v>
          </cell>
          <cell r="I147" t="str">
            <v>PP/ EDF LUMINUS GENT HAM (CC)</v>
          </cell>
          <cell r="J147" t="str">
            <v>004820</v>
          </cell>
          <cell r="K147" t="str">
            <v>End User Domestic Exit Point PP</v>
          </cell>
          <cell r="L147" t="str">
            <v>H-Zone</v>
          </cell>
          <cell r="M147">
            <v>1</v>
          </cell>
          <cell r="N147">
            <v>0</v>
          </cell>
          <cell r="O147">
            <v>0</v>
          </cell>
          <cell r="Q147">
            <v>1</v>
          </cell>
          <cell r="S147" t="str">
            <v>22ZFL004820----B</v>
          </cell>
        </row>
        <row r="148">
          <cell r="A148" t="str">
            <v>PP/ EDF LUMINUS LE VAL SERAING (CC)</v>
          </cell>
          <cell r="B148" t="str">
            <v>86853-N01</v>
          </cell>
          <cell r="C148" t="str">
            <v>86853</v>
          </cell>
          <cell r="D148" t="str">
            <v>Electrical Power Plant</v>
          </cell>
          <cell r="E148" t="str">
            <v>Rue du pont du Val</v>
          </cell>
          <cell r="F148" t="str">
            <v>1B</v>
          </cell>
          <cell r="G148">
            <v>4100</v>
          </cell>
          <cell r="H148" t="str">
            <v>SERAING</v>
          </cell>
          <cell r="I148" t="str">
            <v>PP/ EDF LUMINUS LE VAL SERAING (CC)</v>
          </cell>
          <cell r="J148" t="str">
            <v>004829</v>
          </cell>
          <cell r="K148" t="str">
            <v>End User Domestic Exit Point PP</v>
          </cell>
          <cell r="L148" t="str">
            <v>H-Zone</v>
          </cell>
          <cell r="M148">
            <v>1</v>
          </cell>
          <cell r="N148">
            <v>0</v>
          </cell>
          <cell r="O148">
            <v>0</v>
          </cell>
          <cell r="Q148">
            <v>0</v>
          </cell>
          <cell r="S148" t="str">
            <v>22ZFL004829----V</v>
          </cell>
        </row>
        <row r="149">
          <cell r="A149" t="str">
            <v>PP/ EDF LUMINUS RINGVAART GENT (CC)</v>
          </cell>
          <cell r="B149" t="str">
            <v>42351-N01</v>
          </cell>
          <cell r="C149" t="str">
            <v>42351</v>
          </cell>
          <cell r="D149" t="str">
            <v>Electrical Power Plant</v>
          </cell>
          <cell r="E149" t="str">
            <v>Buitenring Wondelgem</v>
          </cell>
          <cell r="F149">
            <v>10</v>
          </cell>
          <cell r="G149">
            <v>9000</v>
          </cell>
          <cell r="H149" t="str">
            <v>GENT</v>
          </cell>
          <cell r="I149" t="str">
            <v>PP/ EDF LUMINUS RINGVAART GENT (CC)</v>
          </cell>
          <cell r="J149" t="str">
            <v>004819</v>
          </cell>
          <cell r="K149" t="str">
            <v>End User Domestic Exit Point PP</v>
          </cell>
          <cell r="L149" t="str">
            <v>H-Zone</v>
          </cell>
          <cell r="M149">
            <v>1</v>
          </cell>
          <cell r="N149">
            <v>0</v>
          </cell>
          <cell r="O149">
            <v>0</v>
          </cell>
          <cell r="Q149">
            <v>0</v>
          </cell>
          <cell r="S149" t="str">
            <v>22ZFL004819----1</v>
          </cell>
        </row>
        <row r="150">
          <cell r="A150" t="str">
            <v xml:space="preserve">PP/ GENERATION BRUSSELS VILVOORDE </v>
          </cell>
          <cell r="B150" t="str">
            <v>07485-N01</v>
          </cell>
          <cell r="C150" t="str">
            <v>7485</v>
          </cell>
          <cell r="D150" t="str">
            <v>Electrical Power Plant</v>
          </cell>
          <cell r="E150" t="str">
            <v>Jan Frans Willemstraat</v>
          </cell>
          <cell r="F150">
            <v>200</v>
          </cell>
          <cell r="G150">
            <v>1800</v>
          </cell>
          <cell r="H150" t="str">
            <v>VILVOORDE</v>
          </cell>
          <cell r="I150" t="str">
            <v>PP/ EM GENERATION BRUSSELS VILVOORDE</v>
          </cell>
          <cell r="J150" t="str">
            <v>004980</v>
          </cell>
          <cell r="K150" t="str">
            <v>End User Domestic Exit Point PP</v>
          </cell>
          <cell r="L150" t="str">
            <v>H-Zone</v>
          </cell>
          <cell r="M150">
            <v>1</v>
          </cell>
          <cell r="N150">
            <v>0</v>
          </cell>
          <cell r="O150">
            <v>0</v>
          </cell>
          <cell r="Q150">
            <v>0</v>
          </cell>
          <cell r="S150" t="str">
            <v>22ZFL004980----Z</v>
          </cell>
        </row>
        <row r="151">
          <cell r="A151" t="str">
            <v>PP/ HERDERSBRUG BRUGGE (CC)</v>
          </cell>
          <cell r="B151" t="str">
            <v>07131-N01</v>
          </cell>
          <cell r="C151" t="str">
            <v>7131</v>
          </cell>
          <cell r="D151" t="str">
            <v>Electrical Power Plant</v>
          </cell>
          <cell r="E151" t="str">
            <v>Pathoekeweg</v>
          </cell>
          <cell r="F151">
            <v>300</v>
          </cell>
          <cell r="G151">
            <v>8000</v>
          </cell>
          <cell r="H151" t="str">
            <v>BRUGGE</v>
          </cell>
          <cell r="I151" t="str">
            <v>PP/ HERDERSBRUG BRUGGE (CC)</v>
          </cell>
          <cell r="J151" t="str">
            <v>004809</v>
          </cell>
          <cell r="K151" t="str">
            <v>End User Domestic Exit Point PP</v>
          </cell>
          <cell r="L151" t="str">
            <v>H-Zone</v>
          </cell>
          <cell r="M151">
            <v>1</v>
          </cell>
          <cell r="N151">
            <v>0</v>
          </cell>
          <cell r="O151">
            <v>0</v>
          </cell>
          <cell r="Q151">
            <v>0</v>
          </cell>
          <cell r="S151" t="str">
            <v>22ZFL004809----8</v>
          </cell>
        </row>
        <row r="152">
          <cell r="A152" t="str">
            <v>PP/ LES AWIRS</v>
          </cell>
          <cell r="B152" t="str">
            <v>86083-N01</v>
          </cell>
          <cell r="C152" t="str">
            <v>86083</v>
          </cell>
          <cell r="D152" t="str">
            <v>Electrical Power Plant</v>
          </cell>
          <cell r="E152" t="str">
            <v>Quai du Halage</v>
          </cell>
          <cell r="F152">
            <v>49</v>
          </cell>
          <cell r="G152">
            <v>4400</v>
          </cell>
          <cell r="H152" t="str">
            <v>FLEMALLE</v>
          </cell>
          <cell r="I152" t="str">
            <v>PP/ LES AWIRS</v>
          </cell>
          <cell r="J152" t="str">
            <v>004828</v>
          </cell>
          <cell r="K152" t="str">
            <v>End User Domestic Exit Point PP</v>
          </cell>
          <cell r="L152" t="str">
            <v>H-Zone</v>
          </cell>
          <cell r="M152">
            <v>1</v>
          </cell>
          <cell r="N152">
            <v>0</v>
          </cell>
          <cell r="O152">
            <v>0</v>
          </cell>
          <cell r="Q152">
            <v>0</v>
          </cell>
          <cell r="S152" t="str">
            <v>22ZFL004828----0</v>
          </cell>
        </row>
        <row r="153">
          <cell r="A153" t="str">
            <v>PP/ MARCINELLE ENERGIE</v>
          </cell>
          <cell r="B153" t="str">
            <v>63321-N01</v>
          </cell>
          <cell r="C153" t="str">
            <v>63321</v>
          </cell>
          <cell r="D153" t="str">
            <v>Electrical Power Plant</v>
          </cell>
          <cell r="E153" t="str">
            <v>Rue De La Providence</v>
          </cell>
          <cell r="F153">
            <v>150</v>
          </cell>
          <cell r="G153">
            <v>6030</v>
          </cell>
          <cell r="H153" t="str">
            <v>CHARLEROI</v>
          </cell>
          <cell r="I153" t="str">
            <v>PP/ MARCINELLE ENERGIE</v>
          </cell>
          <cell r="J153" t="str">
            <v>005934</v>
          </cell>
          <cell r="K153" t="str">
            <v>End User Domestic Exit Point PP</v>
          </cell>
          <cell r="L153" t="str">
            <v>H-Zone</v>
          </cell>
          <cell r="M153">
            <v>1</v>
          </cell>
          <cell r="N153">
            <v>0</v>
          </cell>
          <cell r="O153">
            <v>0</v>
          </cell>
          <cell r="Q153">
            <v>0</v>
          </cell>
          <cell r="S153" t="str">
            <v>22ZFL005934----0</v>
          </cell>
        </row>
        <row r="154">
          <cell r="A154" t="str">
            <v>PP/ ST.-GHISLAIN (CC)</v>
          </cell>
          <cell r="B154" t="str">
            <v>75751-N01</v>
          </cell>
          <cell r="C154" t="str">
            <v>75751</v>
          </cell>
          <cell r="D154" t="str">
            <v>Electrical Power Plant</v>
          </cell>
          <cell r="E154" t="str">
            <v>rue d'Hautrage</v>
          </cell>
          <cell r="F154">
            <v>87</v>
          </cell>
          <cell r="G154">
            <v>7331</v>
          </cell>
          <cell r="H154" t="str">
            <v>BAUDOUR</v>
          </cell>
          <cell r="I154" t="str">
            <v>PP/ ST.-GHISLAIN (CC)</v>
          </cell>
          <cell r="J154" t="str">
            <v>757510</v>
          </cell>
          <cell r="K154" t="str">
            <v>End User Domestic Exit Point PP</v>
          </cell>
          <cell r="L154" t="str">
            <v>H-Zone</v>
          </cell>
          <cell r="M154">
            <v>1</v>
          </cell>
          <cell r="N154">
            <v>0</v>
          </cell>
          <cell r="O154">
            <v>0</v>
          </cell>
          <cell r="Q154">
            <v>0</v>
          </cell>
          <cell r="S154" t="str">
            <v>22ZFL-757510---U</v>
          </cell>
        </row>
        <row r="155">
          <cell r="A155" t="str">
            <v>PP/AMERCOEUR AUXILIARIES ROUX</v>
          </cell>
          <cell r="B155" t="str">
            <v>55143-N02</v>
          </cell>
          <cell r="C155" t="str">
            <v>55147</v>
          </cell>
          <cell r="D155" t="str">
            <v>Electrical Power Plant</v>
          </cell>
          <cell r="E155" t="str">
            <v>rue Chauw à Roc</v>
          </cell>
          <cell r="F155">
            <v>6</v>
          </cell>
          <cell r="G155">
            <v>6044</v>
          </cell>
          <cell r="H155" t="str">
            <v>ROUX</v>
          </cell>
          <cell r="I155" t="str">
            <v>PP/ AMERCOEUR AUXILIARIES ROUX</v>
          </cell>
          <cell r="J155" t="str">
            <v>007139</v>
          </cell>
          <cell r="K155" t="str">
            <v>End User Domestic Exit Point PP</v>
          </cell>
          <cell r="L155" t="str">
            <v>H-Zone</v>
          </cell>
          <cell r="M155">
            <v>1</v>
          </cell>
          <cell r="N155">
            <v>1</v>
          </cell>
          <cell r="O155">
            <v>0</v>
          </cell>
          <cell r="Q155">
            <v>0</v>
          </cell>
          <cell r="S155" t="str">
            <v>22ZFL007139----G</v>
          </cell>
        </row>
        <row r="156">
          <cell r="A156" t="str">
            <v>PP/CHP COVESTRO ANTWERPEN</v>
          </cell>
          <cell r="B156" t="str">
            <v>21757-N01</v>
          </cell>
          <cell r="C156" t="str">
            <v>21757</v>
          </cell>
          <cell r="D156" t="str">
            <v>Combined Heat and Power</v>
          </cell>
          <cell r="E156" t="str">
            <v>Scheldelaan</v>
          </cell>
          <cell r="F156">
            <v>420</v>
          </cell>
          <cell r="G156">
            <v>2040</v>
          </cell>
          <cell r="H156" t="str">
            <v>ANTWERPEN</v>
          </cell>
          <cell r="I156" t="str">
            <v>LANXESS LILLO + PP/ CHP COVESTRO ANTWERPEN</v>
          </cell>
          <cell r="J156" t="str">
            <v>007349</v>
          </cell>
          <cell r="K156" t="str">
            <v>End User Domestic Exit Point PP</v>
          </cell>
          <cell r="L156" t="str">
            <v>H-Zone</v>
          </cell>
          <cell r="M156">
            <v>1</v>
          </cell>
          <cell r="N156">
            <v>0</v>
          </cell>
          <cell r="O156">
            <v>0</v>
          </cell>
          <cell r="Q156">
            <v>0</v>
          </cell>
          <cell r="S156" t="str">
            <v>22ZFL004839----O</v>
          </cell>
        </row>
        <row r="157">
          <cell r="A157" t="str">
            <v>PP/CHP EBL EVONIK DEGUSSA 2 ANTWERPEN</v>
          </cell>
          <cell r="B157" t="str">
            <v>21561-N03</v>
          </cell>
          <cell r="C157" t="str">
            <v>21569</v>
          </cell>
          <cell r="D157" t="str">
            <v>Combined Heat and Power</v>
          </cell>
          <cell r="E157" t="str">
            <v>Tijsmanstunnel West</v>
          </cell>
          <cell r="F157" t="str">
            <v>z/n</v>
          </cell>
          <cell r="G157">
            <v>2040</v>
          </cell>
          <cell r="H157" t="str">
            <v>ANTWERPEN</v>
          </cell>
          <cell r="I157" t="str">
            <v>EVONIK ANTWERPEN (80 barg)</v>
          </cell>
          <cell r="J157" t="str">
            <v>004718</v>
          </cell>
          <cell r="K157" t="str">
            <v>End User Domestic Exit Point IC</v>
          </cell>
          <cell r="L157" t="str">
            <v>H-Zone</v>
          </cell>
          <cell r="M157">
            <v>1</v>
          </cell>
          <cell r="N157">
            <v>0</v>
          </cell>
          <cell r="O157">
            <v>0</v>
          </cell>
          <cell r="Q157">
            <v>0</v>
          </cell>
          <cell r="S157" t="str">
            <v>22ZFL004718----F</v>
          </cell>
        </row>
        <row r="158">
          <cell r="A158" t="str">
            <v>PP/CHP EBL EVONIK DEGUSSA ANTWERPEN</v>
          </cell>
          <cell r="B158" t="str">
            <v>21561-N02</v>
          </cell>
          <cell r="C158" t="str">
            <v>21563</v>
          </cell>
          <cell r="D158" t="str">
            <v>Combined Heat and Power</v>
          </cell>
          <cell r="E158" t="str">
            <v>Tijsmanstunnel West</v>
          </cell>
          <cell r="F158" t="str">
            <v>z/n</v>
          </cell>
          <cell r="G158">
            <v>2040</v>
          </cell>
          <cell r="H158" t="str">
            <v>ANTWERPEN</v>
          </cell>
          <cell r="I158" t="str">
            <v>EVONIK ANTWERPEN (80 barg)</v>
          </cell>
          <cell r="J158" t="str">
            <v>004718</v>
          </cell>
          <cell r="K158" t="str">
            <v>End User Domestic Exit Point IC</v>
          </cell>
          <cell r="L158" t="str">
            <v>H-Zone</v>
          </cell>
          <cell r="M158">
            <v>1</v>
          </cell>
          <cell r="N158">
            <v>0</v>
          </cell>
          <cell r="O158">
            <v>0</v>
          </cell>
          <cell r="Q158">
            <v>0</v>
          </cell>
          <cell r="S158" t="str">
            <v>22ZFL004718----F</v>
          </cell>
        </row>
        <row r="159">
          <cell r="A159" t="str">
            <v>PP/CHP EBL ZWIJNDRECHT</v>
          </cell>
          <cell r="B159" t="str">
            <v>21311-N01</v>
          </cell>
          <cell r="C159" t="str">
            <v>21311</v>
          </cell>
          <cell r="D159" t="str">
            <v>Combined Heat and Power</v>
          </cell>
          <cell r="E159" t="str">
            <v>Canadastraat Haven 1009</v>
          </cell>
          <cell r="F159" t="str">
            <v>z/n</v>
          </cell>
          <cell r="G159">
            <v>2070</v>
          </cell>
          <cell r="H159" t="str">
            <v>ZWIJNDRECHT</v>
          </cell>
          <cell r="I159" t="str">
            <v>PP/CHP EBL ZWIJNDRECHT</v>
          </cell>
          <cell r="J159" t="str">
            <v>005936</v>
          </cell>
          <cell r="K159" t="str">
            <v>End User Domestic Exit Point PP</v>
          </cell>
          <cell r="L159" t="str">
            <v>H-Zone</v>
          </cell>
          <cell r="M159">
            <v>1</v>
          </cell>
          <cell r="N159">
            <v>0</v>
          </cell>
          <cell r="O159">
            <v>0</v>
          </cell>
          <cell r="Q159">
            <v>0</v>
          </cell>
          <cell r="S159" t="str">
            <v>22ZFL005936----P</v>
          </cell>
        </row>
        <row r="160">
          <cell r="A160" t="str">
            <v>PP/CHP EDF LUMINUS IZEGEM</v>
          </cell>
          <cell r="B160" t="str">
            <v>46027-N01</v>
          </cell>
          <cell r="C160" t="str">
            <v>46027</v>
          </cell>
          <cell r="D160" t="str">
            <v>Combined Heat and Power</v>
          </cell>
          <cell r="E160" t="str">
            <v>Noordkaai poort F</v>
          </cell>
          <cell r="F160" t="str">
            <v>z/n</v>
          </cell>
          <cell r="G160">
            <v>8870</v>
          </cell>
          <cell r="H160" t="str">
            <v>IZEGEM</v>
          </cell>
          <cell r="I160" t="str">
            <v>PP/CHP EDF LUMINUS IZEGEM</v>
          </cell>
          <cell r="J160" t="str">
            <v>004822</v>
          </cell>
          <cell r="K160" t="str">
            <v>End User Domestic Exit Point PP</v>
          </cell>
          <cell r="L160" t="str">
            <v>H-Zone</v>
          </cell>
          <cell r="M160">
            <v>1</v>
          </cell>
          <cell r="N160">
            <v>0</v>
          </cell>
          <cell r="O160">
            <v>0</v>
          </cell>
          <cell r="Q160">
            <v>0</v>
          </cell>
          <cell r="S160" t="str">
            <v>22ZFL-004822---L</v>
          </cell>
        </row>
        <row r="161">
          <cell r="A161" t="str">
            <v>PP/CHP INEOS OXIDE UTILITIES NV ZWIJNDRECHT</v>
          </cell>
          <cell r="B161" t="str">
            <v>04221-N01</v>
          </cell>
          <cell r="C161" t="str">
            <v>4221</v>
          </cell>
          <cell r="D161" t="str">
            <v>Combined Heat and Power</v>
          </cell>
          <cell r="E161" t="str">
            <v>Haven 1053 - Nieuwe Weg</v>
          </cell>
          <cell r="F161">
            <v>1</v>
          </cell>
          <cell r="G161">
            <v>2070</v>
          </cell>
          <cell r="H161" t="str">
            <v>ZWIJNDRECHT</v>
          </cell>
          <cell r="I161" t="str">
            <v>INEOS NV + PP/CHP INEOS OXIDE UTILITIES NV ZWIJNDRECHT</v>
          </cell>
          <cell r="J161" t="str">
            <v>005909</v>
          </cell>
          <cell r="K161" t="str">
            <v>End User Domestic Exit Point PP</v>
          </cell>
          <cell r="L161" t="str">
            <v>H-Zone</v>
          </cell>
          <cell r="M161">
            <v>1</v>
          </cell>
          <cell r="N161">
            <v>0</v>
          </cell>
          <cell r="O161">
            <v>0</v>
          </cell>
          <cell r="Q161">
            <v>0</v>
          </cell>
          <cell r="S161" t="str">
            <v>22ZFL005909----S</v>
          </cell>
        </row>
        <row r="162">
          <cell r="A162" t="str">
            <v>PP/CHP INEOS PHENOL DOEL</v>
          </cell>
          <cell r="B162" t="str">
            <v>21455-N01</v>
          </cell>
          <cell r="C162" t="str">
            <v>21455</v>
          </cell>
          <cell r="D162" t="str">
            <v>Combined Heat and Power</v>
          </cell>
          <cell r="E162" t="str">
            <v>Haven 1930 - Geslecht</v>
          </cell>
          <cell r="F162">
            <v>1</v>
          </cell>
          <cell r="G162">
            <v>9130</v>
          </cell>
          <cell r="H162" t="str">
            <v>DOEL</v>
          </cell>
          <cell r="I162" t="str">
            <v>INEOS PHENOL DOEL</v>
          </cell>
          <cell r="J162" t="str">
            <v>005564</v>
          </cell>
          <cell r="K162" t="str">
            <v>End User Domestic Exit Point PP</v>
          </cell>
          <cell r="L162" t="str">
            <v>H-Zone</v>
          </cell>
          <cell r="M162">
            <v>1</v>
          </cell>
          <cell r="N162">
            <v>0</v>
          </cell>
          <cell r="O162">
            <v>0</v>
          </cell>
          <cell r="Q162">
            <v>0</v>
          </cell>
          <cell r="S162" t="str">
            <v>22ZFL005564----B</v>
          </cell>
        </row>
        <row r="163">
          <cell r="A163" t="str">
            <v>PP/CHP INOVYN JEMEPPE</v>
          </cell>
          <cell r="B163" t="str">
            <v>52293-N01</v>
          </cell>
          <cell r="C163" t="str">
            <v>52293</v>
          </cell>
          <cell r="D163" t="str">
            <v>Combined Heat and Power</v>
          </cell>
          <cell r="E163" t="str">
            <v>rue de Solvay</v>
          </cell>
          <cell r="F163">
            <v>39</v>
          </cell>
          <cell r="G163">
            <v>5190</v>
          </cell>
          <cell r="H163" t="str">
            <v>JEMEPPE-SUR-SAMBRE</v>
          </cell>
          <cell r="I163" t="str">
            <v>PP/CHP INOVYN JEMEPPE</v>
          </cell>
          <cell r="J163" t="str">
            <v>522930</v>
          </cell>
          <cell r="K163" t="str">
            <v>End User Domestic Exit Point PP</v>
          </cell>
          <cell r="L163" t="str">
            <v>H-Zone</v>
          </cell>
          <cell r="M163">
            <v>1</v>
          </cell>
          <cell r="N163">
            <v>0</v>
          </cell>
          <cell r="O163">
            <v>0</v>
          </cell>
          <cell r="Q163">
            <v>0</v>
          </cell>
          <cell r="S163" t="str">
            <v>22ZFL522930----D</v>
          </cell>
        </row>
        <row r="164">
          <cell r="A164" t="str">
            <v>PP/CHP MONSANTO ANTWERPEN</v>
          </cell>
          <cell r="B164" t="str">
            <v>21581-N02</v>
          </cell>
          <cell r="C164" t="str">
            <v>21583</v>
          </cell>
          <cell r="D164" t="str">
            <v>Combined Heat and Power</v>
          </cell>
          <cell r="E164" t="str">
            <v>Scheldelaan</v>
          </cell>
          <cell r="F164">
            <v>630</v>
          </cell>
          <cell r="G164">
            <v>2040</v>
          </cell>
          <cell r="H164" t="str">
            <v>ANTWERPEN</v>
          </cell>
          <cell r="I164" t="str">
            <v>MONSANTO ANTWERPEN</v>
          </cell>
          <cell r="J164" t="str">
            <v>004719</v>
          </cell>
          <cell r="K164" t="str">
            <v>End User Domestic Exit Point IC</v>
          </cell>
          <cell r="L164" t="str">
            <v>H-Zone</v>
          </cell>
          <cell r="M164">
            <v>1</v>
          </cell>
          <cell r="N164">
            <v>0</v>
          </cell>
          <cell r="O164">
            <v>0</v>
          </cell>
          <cell r="Q164">
            <v>0</v>
          </cell>
          <cell r="S164" t="str">
            <v>57ZFL007385----E</v>
          </cell>
        </row>
        <row r="165">
          <cell r="A165" t="str">
            <v>PP/CHP OUDEGEM PAPIER</v>
          </cell>
          <cell r="B165" t="str">
            <v>49577-N01</v>
          </cell>
          <cell r="C165" t="str">
            <v>49577</v>
          </cell>
          <cell r="D165" t="str">
            <v>Combined Heat and Power</v>
          </cell>
          <cell r="E165" t="str">
            <v>Oude Baan</v>
          </cell>
          <cell r="F165">
            <v>120</v>
          </cell>
          <cell r="G165">
            <v>9200</v>
          </cell>
          <cell r="H165" t="str">
            <v>DENDENRMONDE</v>
          </cell>
          <cell r="I165" t="str">
            <v>PP/CHP OUDEGEM PAPIER</v>
          </cell>
          <cell r="J165" t="str">
            <v>004834</v>
          </cell>
          <cell r="K165" t="str">
            <v>End User Domestic Exit Point PP</v>
          </cell>
          <cell r="L165" t="str">
            <v>H-Zone</v>
          </cell>
          <cell r="M165">
            <v>1</v>
          </cell>
          <cell r="N165">
            <v>0</v>
          </cell>
          <cell r="O165">
            <v>0</v>
          </cell>
          <cell r="Q165">
            <v>0</v>
          </cell>
          <cell r="S165" t="str">
            <v>22ZFL004834----H</v>
          </cell>
        </row>
        <row r="166">
          <cell r="A166" t="str">
            <v>PP/CHP SAPPI LANAKEN</v>
          </cell>
          <cell r="B166" t="str">
            <v>15241-N02</v>
          </cell>
          <cell r="C166" t="str">
            <v>15243</v>
          </cell>
          <cell r="D166" t="str">
            <v>Combined Heat and Power</v>
          </cell>
          <cell r="E166" t="str">
            <v>MONTAIGNEWEG</v>
          </cell>
          <cell r="F166">
            <v>2</v>
          </cell>
          <cell r="G166">
            <v>3620</v>
          </cell>
          <cell r="H166" t="str">
            <v>LANAKEN</v>
          </cell>
          <cell r="I166" t="str">
            <v>SAPPI LANAKEN</v>
          </cell>
          <cell r="J166" t="str">
            <v>004707</v>
          </cell>
          <cell r="K166" t="str">
            <v>End User Domestic Exit Point IC</v>
          </cell>
          <cell r="L166" t="str">
            <v>H-Zone</v>
          </cell>
          <cell r="M166">
            <v>1</v>
          </cell>
          <cell r="N166">
            <v>0</v>
          </cell>
          <cell r="O166">
            <v>0</v>
          </cell>
          <cell r="Q166">
            <v>0</v>
          </cell>
          <cell r="S166" t="str">
            <v>22ZFL004707----S</v>
          </cell>
        </row>
        <row r="167">
          <cell r="A167" t="str">
            <v>PP/CHP TOTAL RAFFINADERIJ ANTWERPEN</v>
          </cell>
          <cell r="B167" t="str">
            <v>21761-N01</v>
          </cell>
          <cell r="C167" t="str">
            <v>21761</v>
          </cell>
          <cell r="D167" t="str">
            <v>Combined Heat and Power</v>
          </cell>
          <cell r="E167" t="str">
            <v>scheldelaan</v>
          </cell>
          <cell r="F167">
            <v>16</v>
          </cell>
          <cell r="G167">
            <v>2030</v>
          </cell>
          <cell r="H167" t="str">
            <v>ANTWERPEN</v>
          </cell>
          <cell r="I167" t="str">
            <v>PP/CHP TOTAL RAFFINADERIJ ANTWERPEN</v>
          </cell>
          <cell r="J167" t="str">
            <v>004815</v>
          </cell>
          <cell r="K167" t="str">
            <v>End User Domestic Exit Point PP</v>
          </cell>
          <cell r="L167" t="str">
            <v>H-Zone</v>
          </cell>
          <cell r="M167">
            <v>1</v>
          </cell>
          <cell r="N167">
            <v>0</v>
          </cell>
          <cell r="O167">
            <v>0</v>
          </cell>
          <cell r="Q167">
            <v>0</v>
          </cell>
          <cell r="S167" t="str">
            <v>22ZFL004815----P</v>
          </cell>
        </row>
        <row r="168">
          <cell r="A168" t="str">
            <v>PP/EBL AMERCOEUR 3</v>
          </cell>
          <cell r="B168" t="str">
            <v>55143-N01</v>
          </cell>
          <cell r="C168" t="str">
            <v>55143</v>
          </cell>
          <cell r="D168" t="str">
            <v>Electrical Power Plant</v>
          </cell>
          <cell r="E168" t="str">
            <v>Rue Chauw-à-Roc</v>
          </cell>
          <cell r="F168" t="str">
            <v>z/n</v>
          </cell>
          <cell r="G168">
            <v>6044</v>
          </cell>
          <cell r="H168" t="str">
            <v>ROUX</v>
          </cell>
          <cell r="I168" t="str">
            <v>PP/ EBL AMERCOEUR 3</v>
          </cell>
          <cell r="J168" t="str">
            <v>005941</v>
          </cell>
          <cell r="K168" t="str">
            <v>End User Domestic Exit Point PP</v>
          </cell>
          <cell r="L168" t="str">
            <v>H-Zone</v>
          </cell>
          <cell r="M168">
            <v>1</v>
          </cell>
          <cell r="N168">
            <v>0</v>
          </cell>
          <cell r="O168">
            <v>0</v>
          </cell>
          <cell r="Q168">
            <v>0</v>
          </cell>
          <cell r="S168" t="str">
            <v>22ZFL005941----B</v>
          </cell>
        </row>
        <row r="169">
          <cell r="A169" t="str">
            <v>PP/EBL ZELZATE</v>
          </cell>
          <cell r="B169" t="str">
            <v>42211-N01</v>
          </cell>
          <cell r="C169" t="str">
            <v>42211</v>
          </cell>
          <cell r="D169" t="str">
            <v>Electrical Power Plant</v>
          </cell>
          <cell r="E169" t="str">
            <v>Knippegroen</v>
          </cell>
          <cell r="F169">
            <v>3</v>
          </cell>
          <cell r="G169">
            <v>9042</v>
          </cell>
          <cell r="H169" t="str">
            <v>SINT-KRUISWINKEL</v>
          </cell>
          <cell r="I169" t="str">
            <v>PP/ EBL ZELZATE</v>
          </cell>
          <cell r="J169" t="str">
            <v>005940</v>
          </cell>
          <cell r="K169" t="str">
            <v>End User Domestic Exit Point PP</v>
          </cell>
          <cell r="L169" t="str">
            <v>H-Zone</v>
          </cell>
          <cell r="M169">
            <v>1</v>
          </cell>
          <cell r="N169">
            <v>0</v>
          </cell>
          <cell r="O169">
            <v>0</v>
          </cell>
          <cell r="Q169">
            <v>0</v>
          </cell>
          <cell r="S169" t="str">
            <v>22ZFL005940----H</v>
          </cell>
        </row>
        <row r="170">
          <cell r="A170" t="str">
            <v>PP/EDF LUMINUS ANGLEUR TG4</v>
          </cell>
          <cell r="B170" t="str">
            <v>83097-N01</v>
          </cell>
          <cell r="C170" t="str">
            <v>83097</v>
          </cell>
          <cell r="D170" t="str">
            <v>Electrical Power Plant</v>
          </cell>
          <cell r="E170" t="str">
            <v>Rue de Fechereux</v>
          </cell>
          <cell r="F170">
            <v>43</v>
          </cell>
          <cell r="G170">
            <v>4031</v>
          </cell>
          <cell r="H170" t="str">
            <v>ANGLEUR</v>
          </cell>
          <cell r="I170" t="str">
            <v>PP/ EDF LUMINUS ANGLEUR</v>
          </cell>
          <cell r="J170" t="str">
            <v>004827</v>
          </cell>
          <cell r="K170" t="str">
            <v>End User Domestic Exit Point PP</v>
          </cell>
          <cell r="L170" t="str">
            <v>H-Zone</v>
          </cell>
          <cell r="M170">
            <v>1</v>
          </cell>
          <cell r="N170">
            <v>0</v>
          </cell>
          <cell r="O170">
            <v>0</v>
          </cell>
          <cell r="Q170">
            <v>0</v>
          </cell>
          <cell r="S170" t="str">
            <v>22ZFL004827----6</v>
          </cell>
        </row>
        <row r="171">
          <cell r="A171" t="str">
            <v>PP/T-POWER TESSENDERLO</v>
          </cell>
          <cell r="B171" t="str">
            <v>12061-N01</v>
          </cell>
          <cell r="C171" t="str">
            <v>12061</v>
          </cell>
          <cell r="D171" t="str">
            <v>Electrical Power Plant</v>
          </cell>
          <cell r="E171" t="str">
            <v>Fabriekstraat</v>
          </cell>
          <cell r="F171" t="str">
            <v>zn</v>
          </cell>
          <cell r="G171">
            <v>3980</v>
          </cell>
          <cell r="H171" t="str">
            <v>TESSENDERLO</v>
          </cell>
          <cell r="I171" t="str">
            <v>PP/T-POWER TESSENDERLO</v>
          </cell>
          <cell r="J171" t="str">
            <v>005955</v>
          </cell>
          <cell r="K171" t="str">
            <v>End User Domestic Exit Point PP</v>
          </cell>
          <cell r="L171" t="str">
            <v>H-Zone</v>
          </cell>
          <cell r="M171">
            <v>1</v>
          </cell>
          <cell r="N171">
            <v>0</v>
          </cell>
          <cell r="O171">
            <v>0</v>
          </cell>
          <cell r="Q171">
            <v>0</v>
          </cell>
          <cell r="S171" t="str">
            <v>22ZFL005955----H</v>
          </cell>
        </row>
        <row r="172">
          <cell r="A172" t="str">
            <v>PRAXAIR LILLO</v>
          </cell>
          <cell r="B172" t="str">
            <v>21641-N01</v>
          </cell>
          <cell r="C172" t="str">
            <v>21641</v>
          </cell>
          <cell r="D172" t="str">
            <v>Industrial Client</v>
          </cell>
          <cell r="E172" t="str">
            <v>Metropoolstraat</v>
          </cell>
          <cell r="F172">
            <v>17</v>
          </cell>
          <cell r="G172">
            <v>2900</v>
          </cell>
          <cell r="H172" t="str">
            <v>SCHOTEN</v>
          </cell>
          <cell r="I172" t="str">
            <v>PRAXAIR LILLO</v>
          </cell>
          <cell r="J172" t="str">
            <v>007296</v>
          </cell>
          <cell r="K172" t="str">
            <v>End User Domestic Exit Point IC</v>
          </cell>
          <cell r="L172" t="str">
            <v>H-Zone</v>
          </cell>
          <cell r="M172">
            <v>1</v>
          </cell>
          <cell r="N172">
            <v>0</v>
          </cell>
          <cell r="O172">
            <v>0</v>
          </cell>
          <cell r="Q172">
            <v>0</v>
          </cell>
          <cell r="S172" t="str">
            <v>57ZFL007296----9</v>
          </cell>
        </row>
        <row r="173">
          <cell r="A173" t="str">
            <v>PRAYON ENGIS</v>
          </cell>
          <cell r="B173" t="str">
            <v>86649-N01</v>
          </cell>
          <cell r="C173" t="str">
            <v>86649</v>
          </cell>
          <cell r="D173" t="str">
            <v>Industrial Client</v>
          </cell>
          <cell r="E173" t="str">
            <v>Rue Joseph Wauters</v>
          </cell>
          <cell r="F173">
            <v>144</v>
          </cell>
          <cell r="G173">
            <v>4480</v>
          </cell>
          <cell r="H173" t="str">
            <v>ENGIS</v>
          </cell>
          <cell r="I173" t="str">
            <v>PRAYON ENGIS</v>
          </cell>
          <cell r="J173" t="str">
            <v>004782</v>
          </cell>
          <cell r="K173" t="str">
            <v>End User Domestic Exit Point IC</v>
          </cell>
          <cell r="L173" t="str">
            <v>H-Zone</v>
          </cell>
          <cell r="M173">
            <v>1</v>
          </cell>
          <cell r="N173">
            <v>1</v>
          </cell>
          <cell r="O173">
            <v>0</v>
          </cell>
          <cell r="Q173">
            <v>1</v>
          </cell>
          <cell r="S173" t="str">
            <v>22ZFL004782----2</v>
          </cell>
        </row>
        <row r="174">
          <cell r="A174" t="str">
            <v>PRAYON PUURS</v>
          </cell>
          <cell r="B174" t="str">
            <v>32571-N01</v>
          </cell>
          <cell r="C174" t="str">
            <v>32571</v>
          </cell>
          <cell r="D174" t="str">
            <v>Industrial Client</v>
          </cell>
          <cell r="E174" t="str">
            <v>Gansbroekstraat</v>
          </cell>
          <cell r="F174">
            <v>31</v>
          </cell>
          <cell r="G174">
            <v>2870</v>
          </cell>
          <cell r="H174" t="str">
            <v>PUURS</v>
          </cell>
          <cell r="I174" t="str">
            <v>PRAYON PUURS</v>
          </cell>
          <cell r="J174" t="str">
            <v>004730</v>
          </cell>
          <cell r="K174" t="str">
            <v>End User Domestic Exit Point IC</v>
          </cell>
          <cell r="L174" t="str">
            <v>L-Zone</v>
          </cell>
          <cell r="M174">
            <v>1</v>
          </cell>
          <cell r="N174">
            <v>1</v>
          </cell>
          <cell r="O174">
            <v>0</v>
          </cell>
          <cell r="Q174">
            <v>0</v>
          </cell>
          <cell r="S174" t="str">
            <v>22ZFL004730----C</v>
          </cell>
        </row>
        <row r="175">
          <cell r="A175" t="str">
            <v>RAPERIE DE LONGCHAMPS</v>
          </cell>
          <cell r="B175" t="str">
            <v>05441-N01</v>
          </cell>
          <cell r="C175" t="str">
            <v>5441</v>
          </cell>
          <cell r="D175" t="str">
            <v>Industrial Client</v>
          </cell>
          <cell r="E175" t="str">
            <v>Route De La Bruyère</v>
          </cell>
          <cell r="F175">
            <v>3</v>
          </cell>
          <cell r="G175">
            <v>5310</v>
          </cell>
          <cell r="H175" t="str">
            <v>EGHEZEE</v>
          </cell>
          <cell r="I175" t="str">
            <v>RAPERIE DE LONGCHAMPS</v>
          </cell>
          <cell r="J175" t="str">
            <v>005855</v>
          </cell>
          <cell r="K175" t="str">
            <v>End User Domestic Exit Point IC</v>
          </cell>
          <cell r="L175" t="str">
            <v>H-Zone</v>
          </cell>
          <cell r="M175">
            <v>1</v>
          </cell>
          <cell r="N175">
            <v>0</v>
          </cell>
          <cell r="O175">
            <v>0</v>
          </cell>
          <cell r="Q175">
            <v>0</v>
          </cell>
          <cell r="S175" t="str">
            <v>22ZFL005855----P</v>
          </cell>
        </row>
        <row r="176">
          <cell r="A176" t="str">
            <v>ROUSSELOT GENT</v>
          </cell>
          <cell r="B176" t="str">
            <v>42553-N01</v>
          </cell>
          <cell r="C176" t="str">
            <v>42553</v>
          </cell>
          <cell r="D176" t="str">
            <v>Industrial Client</v>
          </cell>
          <cell r="E176" t="str">
            <v>Meulestedekaai</v>
          </cell>
          <cell r="F176">
            <v>81</v>
          </cell>
          <cell r="G176">
            <v>9000</v>
          </cell>
          <cell r="H176" t="str">
            <v>GENT</v>
          </cell>
          <cell r="I176" t="str">
            <v>ROUSSELOT GENT</v>
          </cell>
          <cell r="J176" t="str">
            <v>004743</v>
          </cell>
          <cell r="K176" t="str">
            <v>End User Domestic Exit Point IC</v>
          </cell>
          <cell r="L176" t="str">
            <v>H-Zone</v>
          </cell>
          <cell r="M176">
            <v>1</v>
          </cell>
          <cell r="N176">
            <v>1</v>
          </cell>
          <cell r="O176">
            <v>0</v>
          </cell>
          <cell r="Q176">
            <v>1</v>
          </cell>
          <cell r="S176" t="str">
            <v>22ZFL004743----O</v>
          </cell>
        </row>
        <row r="177">
          <cell r="A177" t="str">
            <v>SADACI GENT</v>
          </cell>
          <cell r="B177" t="str">
            <v>42497-N01</v>
          </cell>
          <cell r="C177" t="str">
            <v>42497</v>
          </cell>
          <cell r="D177" t="str">
            <v>Industrial Client</v>
          </cell>
          <cell r="E177" t="str">
            <v>Langerbruggekaai</v>
          </cell>
          <cell r="F177">
            <v>13</v>
          </cell>
          <cell r="G177">
            <v>9000</v>
          </cell>
          <cell r="H177" t="str">
            <v>GENT</v>
          </cell>
          <cell r="I177" t="str">
            <v>SADACI GENT</v>
          </cell>
          <cell r="J177" t="str">
            <v>424970</v>
          </cell>
          <cell r="K177" t="str">
            <v>End User Domestic Exit Point IC</v>
          </cell>
          <cell r="L177" t="str">
            <v>H-Zone</v>
          </cell>
          <cell r="M177">
            <v>1</v>
          </cell>
          <cell r="N177">
            <v>0</v>
          </cell>
          <cell r="O177">
            <v>0</v>
          </cell>
          <cell r="Q177">
            <v>0</v>
          </cell>
          <cell r="S177" t="str">
            <v>22ZFL424970----F</v>
          </cell>
        </row>
        <row r="178">
          <cell r="A178" t="str">
            <v>SAFRAN AERO BOOSTERS MILMORT</v>
          </cell>
          <cell r="B178" t="str">
            <v>81155-N01</v>
          </cell>
          <cell r="C178" t="str">
            <v>81155</v>
          </cell>
          <cell r="D178" t="str">
            <v>Industrial Client</v>
          </cell>
          <cell r="E178" t="str">
            <v>Route de Liers</v>
          </cell>
          <cell r="F178">
            <v>121</v>
          </cell>
          <cell r="G178">
            <v>4041</v>
          </cell>
          <cell r="H178" t="str">
            <v>MILMORT</v>
          </cell>
          <cell r="I178" t="str">
            <v>SAFRAN AERO BOOSTERS MILMORT</v>
          </cell>
          <cell r="J178" t="str">
            <v>811550</v>
          </cell>
          <cell r="K178" t="str">
            <v>End User Domestic Exit Point IC</v>
          </cell>
          <cell r="L178" t="str">
            <v>H-Zone</v>
          </cell>
          <cell r="M178">
            <v>1</v>
          </cell>
          <cell r="N178">
            <v>0</v>
          </cell>
          <cell r="O178">
            <v>0</v>
          </cell>
          <cell r="Q178">
            <v>0</v>
          </cell>
          <cell r="S178" t="str">
            <v>22ZFL811550----H</v>
          </cell>
        </row>
        <row r="179">
          <cell r="A179" t="str">
            <v>SAINT GOBAIN CONSTRUCTION PRODUCTS BELGIUM NV KALLO</v>
          </cell>
          <cell r="B179" t="str">
            <v>42891-N01</v>
          </cell>
          <cell r="C179" t="str">
            <v>42891</v>
          </cell>
          <cell r="D179" t="str">
            <v>Industrial Client</v>
          </cell>
          <cell r="E179" t="str">
            <v>St Jansweg - Haven 1602</v>
          </cell>
          <cell r="F179">
            <v>9</v>
          </cell>
          <cell r="G179">
            <v>9130</v>
          </cell>
          <cell r="H179" t="str">
            <v>KALLO</v>
          </cell>
          <cell r="I179" t="str">
            <v>ST GOBAIN CONSTR. PROD. BELG. NV KALLO</v>
          </cell>
          <cell r="J179" t="str">
            <v>428910</v>
          </cell>
          <cell r="K179" t="str">
            <v>End User Domestic Exit Point IC</v>
          </cell>
          <cell r="L179" t="str">
            <v>H-Zone</v>
          </cell>
          <cell r="M179">
            <v>1</v>
          </cell>
          <cell r="N179">
            <v>0</v>
          </cell>
          <cell r="O179">
            <v>0</v>
          </cell>
          <cell r="Q179">
            <v>0</v>
          </cell>
          <cell r="S179" t="str">
            <v>22ZFL428910----L</v>
          </cell>
        </row>
        <row r="180">
          <cell r="A180" t="str">
            <v>SAPA RC PROFILES GHLIN</v>
          </cell>
          <cell r="B180" t="str">
            <v>74161-N01</v>
          </cell>
          <cell r="C180" t="str">
            <v>74161</v>
          </cell>
          <cell r="D180" t="str">
            <v>Industrial Client</v>
          </cell>
          <cell r="E180" t="str">
            <v>Route de Wallonie</v>
          </cell>
          <cell r="F180">
            <v>1</v>
          </cell>
          <cell r="G180">
            <v>7011</v>
          </cell>
          <cell r="H180" t="str">
            <v>GHLIN</v>
          </cell>
          <cell r="I180" t="str">
            <v>SAPA RC PROFILES GHLIN</v>
          </cell>
          <cell r="J180" t="str">
            <v>004772</v>
          </cell>
          <cell r="K180" t="str">
            <v>End User Domestic Exit Point IC</v>
          </cell>
          <cell r="L180" t="str">
            <v>H-Zone</v>
          </cell>
          <cell r="M180">
            <v>1</v>
          </cell>
          <cell r="N180">
            <v>1</v>
          </cell>
          <cell r="O180">
            <v>0</v>
          </cell>
          <cell r="Q180">
            <v>1</v>
          </cell>
          <cell r="S180" t="str">
            <v>22ZFL004772----9</v>
          </cell>
        </row>
        <row r="181">
          <cell r="A181" t="str">
            <v>SAPPI LANAKEN</v>
          </cell>
          <cell r="B181" t="str">
            <v>15241-N01</v>
          </cell>
          <cell r="C181" t="str">
            <v>15241</v>
          </cell>
          <cell r="D181" t="str">
            <v>Industrial Client</v>
          </cell>
          <cell r="E181" t="str">
            <v>Montaigneweg</v>
          </cell>
          <cell r="F181">
            <v>2</v>
          </cell>
          <cell r="G181">
            <v>3620</v>
          </cell>
          <cell r="H181" t="str">
            <v>LANAKEN</v>
          </cell>
          <cell r="I181" t="str">
            <v>SAPPI LANAKEN</v>
          </cell>
          <cell r="J181" t="str">
            <v>004707</v>
          </cell>
          <cell r="K181" t="str">
            <v>End User Domestic Exit Point IC</v>
          </cell>
          <cell r="L181" t="str">
            <v>H-Zone</v>
          </cell>
          <cell r="M181">
            <v>1</v>
          </cell>
          <cell r="N181">
            <v>0</v>
          </cell>
          <cell r="O181">
            <v>0</v>
          </cell>
          <cell r="Q181">
            <v>0</v>
          </cell>
          <cell r="S181" t="str">
            <v>22ZFL004707----S</v>
          </cell>
        </row>
        <row r="182">
          <cell r="A182" t="str">
            <v>SCJ STOVE WORKS SPRL COUVIN</v>
          </cell>
          <cell r="B182" t="str">
            <v>53271-N01</v>
          </cell>
          <cell r="C182" t="str">
            <v>53271</v>
          </cell>
          <cell r="D182" t="str">
            <v>Industrial Client</v>
          </cell>
          <cell r="E182" t="str">
            <v>Rue du Lion</v>
          </cell>
          <cell r="F182">
            <v>5</v>
          </cell>
          <cell r="G182">
            <v>5660</v>
          </cell>
          <cell r="H182" t="str">
            <v>COUVIN</v>
          </cell>
          <cell r="I182" t="str">
            <v>SCJ STOVE WORKS SPRL COUVIN</v>
          </cell>
          <cell r="J182" t="str">
            <v>532710</v>
          </cell>
          <cell r="K182" t="str">
            <v>End User Domestic Exit Point IC</v>
          </cell>
          <cell r="L182" t="str">
            <v>H-Zone</v>
          </cell>
          <cell r="M182">
            <v>1</v>
          </cell>
          <cell r="N182">
            <v>1</v>
          </cell>
          <cell r="O182">
            <v>0</v>
          </cell>
          <cell r="Q182">
            <v>1</v>
          </cell>
          <cell r="S182" t="str">
            <v>22ZFL532710----X</v>
          </cell>
        </row>
        <row r="183">
          <cell r="A183" t="str">
            <v>SEGAL SA IVOZ-RAMET</v>
          </cell>
          <cell r="B183" t="str">
            <v>86207-N02</v>
          </cell>
          <cell r="C183" t="str">
            <v>86213</v>
          </cell>
          <cell r="D183" t="str">
            <v>Industrial Client</v>
          </cell>
          <cell r="E183" t="str">
            <v>Chaussée de Ramioul</v>
          </cell>
          <cell r="F183">
            <v>50</v>
          </cell>
          <cell r="G183">
            <v>4400</v>
          </cell>
          <cell r="H183" t="str">
            <v>IVOZ-RAMET</v>
          </cell>
          <cell r="I183" t="str">
            <v>SEGAL SA IVOZ-RAMET</v>
          </cell>
          <cell r="J183" t="str">
            <v>007155</v>
          </cell>
          <cell r="K183" t="str">
            <v>End User Domestic Exit Point IC</v>
          </cell>
          <cell r="L183" t="str">
            <v>H-Zone</v>
          </cell>
          <cell r="M183">
            <v>1</v>
          </cell>
          <cell r="N183">
            <v>1</v>
          </cell>
          <cell r="O183">
            <v>0</v>
          </cell>
          <cell r="Q183">
            <v>1</v>
          </cell>
          <cell r="S183" t="str">
            <v>22ZFL007155----Q</v>
          </cell>
        </row>
        <row r="184">
          <cell r="A184" t="str">
            <v>SIBELCO LOMMEL</v>
          </cell>
          <cell r="B184" t="str">
            <v>11043-N01</v>
          </cell>
          <cell r="C184" t="str">
            <v>11043</v>
          </cell>
          <cell r="D184" t="str">
            <v>Industrial Client</v>
          </cell>
          <cell r="E184" t="str">
            <v>Industrieterrein - Maatheide</v>
          </cell>
          <cell r="F184">
            <v>125</v>
          </cell>
          <cell r="G184">
            <v>3920</v>
          </cell>
          <cell r="H184" t="str">
            <v>LOMMEL</v>
          </cell>
          <cell r="I184" t="str">
            <v>SIBELCO LOMMEL</v>
          </cell>
          <cell r="J184" t="str">
            <v>110430</v>
          </cell>
          <cell r="K184" t="str">
            <v>End User Domestic Exit Point IC</v>
          </cell>
          <cell r="L184" t="str">
            <v>H-Zone</v>
          </cell>
          <cell r="M184">
            <v>1</v>
          </cell>
          <cell r="N184">
            <v>0</v>
          </cell>
          <cell r="O184">
            <v>0</v>
          </cell>
          <cell r="Q184">
            <v>0</v>
          </cell>
          <cell r="S184" t="str">
            <v>22ZFL110430----E</v>
          </cell>
          <cell r="T184" t="str">
            <v>01/06/2016 - Done</v>
          </cell>
        </row>
        <row r="185">
          <cell r="A185" t="str">
            <v>SIBELCO MOL</v>
          </cell>
          <cell r="B185" t="str">
            <v>11441-N01</v>
          </cell>
          <cell r="C185" t="str">
            <v>11441</v>
          </cell>
          <cell r="D185" t="str">
            <v>Industrial Client</v>
          </cell>
          <cell r="E185" t="str">
            <v>De Zate</v>
          </cell>
          <cell r="F185">
            <v>1</v>
          </cell>
          <cell r="G185">
            <v>2480</v>
          </cell>
          <cell r="H185" t="str">
            <v>DESSEL</v>
          </cell>
          <cell r="I185" t="str">
            <v>SIBELCO MOL</v>
          </cell>
          <cell r="J185" t="str">
            <v>004696</v>
          </cell>
          <cell r="K185" t="str">
            <v>End User Domestic Exit Point IC</v>
          </cell>
          <cell r="L185" t="str">
            <v>L-Zone</v>
          </cell>
          <cell r="M185">
            <v>1</v>
          </cell>
          <cell r="N185">
            <v>0</v>
          </cell>
          <cell r="O185">
            <v>0</v>
          </cell>
          <cell r="Q185">
            <v>0</v>
          </cell>
          <cell r="S185" t="str">
            <v>22ZFL004696----G</v>
          </cell>
        </row>
        <row r="186">
          <cell r="A186" t="str">
            <v>SINTERCO MARCHE-LES-DAMES</v>
          </cell>
          <cell r="B186" t="str">
            <v>86773-N01</v>
          </cell>
          <cell r="C186" t="str">
            <v>86773</v>
          </cell>
          <cell r="D186" t="str">
            <v>Industrial Client</v>
          </cell>
          <cell r="E186" t="str">
            <v>Rue Haigniaux</v>
          </cell>
          <cell r="F186">
            <v>1</v>
          </cell>
          <cell r="G186">
            <v>5300</v>
          </cell>
          <cell r="H186" t="str">
            <v>NAMECHE</v>
          </cell>
          <cell r="I186" t="str">
            <v>SINTERCO SA MARCHE-LES-DAMES</v>
          </cell>
          <cell r="J186" t="str">
            <v>005931</v>
          </cell>
          <cell r="K186" t="str">
            <v>End User Domestic Exit Point IC</v>
          </cell>
          <cell r="L186" t="str">
            <v>H-Zone</v>
          </cell>
          <cell r="M186">
            <v>1</v>
          </cell>
          <cell r="N186">
            <v>1</v>
          </cell>
          <cell r="O186">
            <v>0</v>
          </cell>
          <cell r="Q186">
            <v>1</v>
          </cell>
          <cell r="S186" t="str">
            <v>22ZFL005931----I</v>
          </cell>
        </row>
        <row r="187">
          <cell r="A187" t="str">
            <v>SMURFIT KAPPA CARTOMILLS GHLIN</v>
          </cell>
          <cell r="B187" t="str">
            <v>73269-N01</v>
          </cell>
          <cell r="C187" t="str">
            <v>73269</v>
          </cell>
          <cell r="D187" t="str">
            <v>Industrial Client</v>
          </cell>
          <cell r="E187" t="str">
            <v>Rue de Douvrain 19</v>
          </cell>
          <cell r="F187">
            <v>19</v>
          </cell>
          <cell r="G187">
            <v>7011</v>
          </cell>
          <cell r="H187" t="str">
            <v>GHLIN</v>
          </cell>
          <cell r="I187" t="str">
            <v>SMURFIT KAPPA CARTOMILLS GHLIN</v>
          </cell>
          <cell r="J187" t="str">
            <v>732690</v>
          </cell>
          <cell r="K187" t="str">
            <v>End User Domestic Exit Point IC</v>
          </cell>
          <cell r="L187" t="str">
            <v>H-Zone</v>
          </cell>
          <cell r="M187">
            <v>1</v>
          </cell>
          <cell r="N187">
            <v>1</v>
          </cell>
          <cell r="O187">
            <v>0</v>
          </cell>
          <cell r="Q187">
            <v>1</v>
          </cell>
          <cell r="S187" t="str">
            <v>22ZFL732690----0</v>
          </cell>
        </row>
        <row r="188">
          <cell r="A188" t="str">
            <v>SNC MICHELMAN INT. AUBANGE</v>
          </cell>
          <cell r="B188" t="str">
            <v>87563-N01</v>
          </cell>
          <cell r="C188" t="str">
            <v>87563</v>
          </cell>
          <cell r="D188" t="str">
            <v>Industrial Client</v>
          </cell>
          <cell r="E188" t="str">
            <v>Avenue Champion (Zoning Industriel)</v>
          </cell>
          <cell r="F188">
            <v>8</v>
          </cell>
          <cell r="G188">
            <v>6790</v>
          </cell>
          <cell r="H188" t="str">
            <v>AUBANGE</v>
          </cell>
          <cell r="I188" t="str">
            <v>SNC MICHELMAN INT. AUBANGE</v>
          </cell>
          <cell r="J188" t="str">
            <v>875630</v>
          </cell>
          <cell r="K188" t="str">
            <v>End User Domestic Exit Point IC</v>
          </cell>
          <cell r="L188" t="str">
            <v>H-Zone</v>
          </cell>
          <cell r="M188">
            <v>1</v>
          </cell>
          <cell r="N188">
            <v>0</v>
          </cell>
          <cell r="O188">
            <v>0</v>
          </cell>
          <cell r="Q188">
            <v>0</v>
          </cell>
          <cell r="S188" t="str">
            <v>22ZFL875630----1</v>
          </cell>
        </row>
        <row r="189">
          <cell r="A189" t="str">
            <v>SOCOGETRA AUBANGE</v>
          </cell>
          <cell r="B189" t="str">
            <v>87575-N01</v>
          </cell>
          <cell r="C189" t="str">
            <v>87575</v>
          </cell>
          <cell r="D189" t="str">
            <v>Industrial Client</v>
          </cell>
          <cell r="E189" t="str">
            <v>Avenue Champion</v>
          </cell>
          <cell r="F189" t="str">
            <v>24/Z</v>
          </cell>
          <cell r="G189">
            <v>6790</v>
          </cell>
          <cell r="H189" t="str">
            <v>AUBANGE</v>
          </cell>
          <cell r="I189" t="str">
            <v>SOCOGETRA AUBANGE</v>
          </cell>
          <cell r="J189" t="str">
            <v>007146</v>
          </cell>
          <cell r="K189" t="str">
            <v>End User Domestic Exit Point IC</v>
          </cell>
          <cell r="L189" t="str">
            <v>H-Zone</v>
          </cell>
          <cell r="M189">
            <v>1</v>
          </cell>
          <cell r="N189">
            <v>0</v>
          </cell>
          <cell r="O189">
            <v>0</v>
          </cell>
          <cell r="Q189">
            <v>0</v>
          </cell>
          <cell r="S189" t="str">
            <v>22ZFL007146----R</v>
          </cell>
        </row>
        <row r="190">
          <cell r="A190" t="str">
            <v>SOLAREC RECOGNE</v>
          </cell>
          <cell r="B190" t="str">
            <v>87121-N01</v>
          </cell>
          <cell r="C190" t="str">
            <v>87121</v>
          </cell>
          <cell r="D190" t="str">
            <v>Industrial Client</v>
          </cell>
          <cell r="E190" t="str">
            <v>route de Saint-Hubert</v>
          </cell>
          <cell r="F190">
            <v>75</v>
          </cell>
          <cell r="G190">
            <v>6800</v>
          </cell>
          <cell r="H190" t="str">
            <v>RECOGNE</v>
          </cell>
          <cell r="I190" t="str">
            <v>SOLAREC RECOGNE</v>
          </cell>
          <cell r="J190" t="str">
            <v>004787</v>
          </cell>
          <cell r="K190" t="str">
            <v>End User Domestic Exit Point IC</v>
          </cell>
          <cell r="L190" t="str">
            <v>H-Zone</v>
          </cell>
          <cell r="M190">
            <v>1</v>
          </cell>
          <cell r="N190">
            <v>0</v>
          </cell>
          <cell r="O190">
            <v>0</v>
          </cell>
          <cell r="Q190">
            <v>0</v>
          </cell>
          <cell r="S190" t="str">
            <v>22ZFL004787----9</v>
          </cell>
        </row>
        <row r="191">
          <cell r="A191" t="str">
            <v>SONACA CHARLEROI GOSSELIES</v>
          </cell>
          <cell r="B191" t="str">
            <v>55103-N01</v>
          </cell>
          <cell r="C191" t="str">
            <v>55103</v>
          </cell>
          <cell r="D191" t="str">
            <v>Industrial Client</v>
          </cell>
          <cell r="E191" t="str">
            <v>Route Nationale</v>
          </cell>
          <cell r="F191">
            <v>5</v>
          </cell>
          <cell r="G191">
            <v>6041</v>
          </cell>
          <cell r="H191" t="str">
            <v>GOSSELIES</v>
          </cell>
          <cell r="I191" t="str">
            <v>SONACA CHARLEROI GOSSELIES</v>
          </cell>
          <cell r="J191" t="str">
            <v>551030</v>
          </cell>
          <cell r="K191" t="str">
            <v>End User Domestic Exit Point IC</v>
          </cell>
          <cell r="L191" t="str">
            <v>H-Zone</v>
          </cell>
          <cell r="M191">
            <v>1</v>
          </cell>
          <cell r="N191">
            <v>0</v>
          </cell>
          <cell r="O191">
            <v>0</v>
          </cell>
          <cell r="Q191">
            <v>0</v>
          </cell>
          <cell r="S191" t="str">
            <v>22ZFL551030----R</v>
          </cell>
        </row>
        <row r="192">
          <cell r="A192" t="str">
            <v>SORESIC CHARLEROI</v>
          </cell>
          <cell r="B192" t="str">
            <v>52121-N01</v>
          </cell>
          <cell r="C192" t="str">
            <v>52121</v>
          </cell>
          <cell r="D192" t="str">
            <v>Industrial Client</v>
          </cell>
          <cell r="E192" t="str">
            <v>Avenue des Etats-Unis</v>
          </cell>
          <cell r="F192">
            <v>1</v>
          </cell>
          <cell r="G192">
            <v>6041</v>
          </cell>
          <cell r="H192" t="str">
            <v>GOSSELIES</v>
          </cell>
          <cell r="I192" t="str">
            <v>SORESIC CHARLEROI</v>
          </cell>
          <cell r="J192" t="str">
            <v>004752</v>
          </cell>
          <cell r="K192" t="str">
            <v>End User Domestic Exit Point IC</v>
          </cell>
          <cell r="L192" t="str">
            <v>H-Zone</v>
          </cell>
          <cell r="M192">
            <v>1</v>
          </cell>
          <cell r="N192">
            <v>0</v>
          </cell>
          <cell r="O192">
            <v>0</v>
          </cell>
          <cell r="Q192">
            <v>0</v>
          </cell>
          <cell r="S192" t="str">
            <v>22ZFL004752----N</v>
          </cell>
        </row>
        <row r="193">
          <cell r="A193" t="str">
            <v>SOVITEC FLEURUS</v>
          </cell>
          <cell r="B193" t="str">
            <v>52213-N01</v>
          </cell>
          <cell r="C193" t="str">
            <v>52213</v>
          </cell>
          <cell r="D193" t="str">
            <v>Industrial Client</v>
          </cell>
          <cell r="E193" t="str">
            <v>Zoning Industriel - Avenue du Marquis</v>
          </cell>
          <cell r="F193">
            <v>4</v>
          </cell>
          <cell r="G193">
            <v>6220</v>
          </cell>
          <cell r="H193" t="str">
            <v>FLEURUS</v>
          </cell>
          <cell r="I193" t="str">
            <v>SOVITEC FLEURUS</v>
          </cell>
          <cell r="J193" t="str">
            <v>007135</v>
          </cell>
          <cell r="K193" t="str">
            <v>End User Domestic Exit Point IC</v>
          </cell>
          <cell r="L193" t="str">
            <v>H-Zone</v>
          </cell>
          <cell r="M193">
            <v>1</v>
          </cell>
          <cell r="N193">
            <v>1</v>
          </cell>
          <cell r="O193">
            <v>0</v>
          </cell>
          <cell r="Q193">
            <v>0</v>
          </cell>
          <cell r="S193" t="str">
            <v>22ZFL007135----3</v>
          </cell>
        </row>
        <row r="194">
          <cell r="A194" t="str">
            <v>SPANOLUX VIELSALM</v>
          </cell>
          <cell r="B194" t="str">
            <v>89789-N01</v>
          </cell>
          <cell r="C194" t="str">
            <v>89789</v>
          </cell>
          <cell r="D194" t="str">
            <v>Industrial Client</v>
          </cell>
          <cell r="E194" t="str">
            <v>Zoning Industriel de Burtonville</v>
          </cell>
          <cell r="F194" t="str">
            <v>z/n</v>
          </cell>
          <cell r="G194">
            <v>6690</v>
          </cell>
          <cell r="H194" t="str">
            <v>VIELSALM</v>
          </cell>
          <cell r="I194" t="str">
            <v>SPANOLUX VIELSALM</v>
          </cell>
          <cell r="J194" t="str">
            <v>006008</v>
          </cell>
          <cell r="K194" t="str">
            <v>End User Domestic Exit Point IC</v>
          </cell>
          <cell r="L194" t="str">
            <v>H-Zone</v>
          </cell>
          <cell r="M194">
            <v>1</v>
          </cell>
          <cell r="N194">
            <v>1</v>
          </cell>
          <cell r="O194">
            <v>0</v>
          </cell>
          <cell r="Q194">
            <v>1</v>
          </cell>
          <cell r="S194" t="str">
            <v>22ZFL006008----N</v>
          </cell>
        </row>
        <row r="195">
          <cell r="A195" t="str">
            <v>STORA ENSO LANGERBRUGGE</v>
          </cell>
          <cell r="B195" t="str">
            <v>42571-N01</v>
          </cell>
          <cell r="C195" t="str">
            <v>42571</v>
          </cell>
          <cell r="D195" t="str">
            <v>Industrial Client</v>
          </cell>
          <cell r="E195" t="str">
            <v>Wondelgemkaai</v>
          </cell>
          <cell r="F195">
            <v>200</v>
          </cell>
          <cell r="G195">
            <v>9000</v>
          </cell>
          <cell r="H195" t="str">
            <v>GENT</v>
          </cell>
          <cell r="I195" t="str">
            <v>STORA ENSO LANGERBRUGGE</v>
          </cell>
          <cell r="J195" t="str">
            <v>425710</v>
          </cell>
          <cell r="K195" t="str">
            <v>End User Domestic Exit Point IC</v>
          </cell>
          <cell r="L195" t="str">
            <v>H-Zone</v>
          </cell>
          <cell r="M195">
            <v>1</v>
          </cell>
          <cell r="N195">
            <v>0</v>
          </cell>
          <cell r="O195">
            <v>0</v>
          </cell>
          <cell r="Q195">
            <v>0</v>
          </cell>
          <cell r="S195" t="str">
            <v>22ZFL425710----R</v>
          </cell>
        </row>
        <row r="196">
          <cell r="A196" t="str">
            <v>STUKWERKERS HAVENBEDRIJF GENT</v>
          </cell>
          <cell r="B196" t="str">
            <v>42527-N01</v>
          </cell>
          <cell r="C196" t="str">
            <v>42527</v>
          </cell>
          <cell r="D196" t="str">
            <v>Industrial Client</v>
          </cell>
          <cell r="E196" t="str">
            <v>hoek Geerard v Daelelaan en Gotborgstraat</v>
          </cell>
          <cell r="F196" t="str">
            <v>z/n</v>
          </cell>
          <cell r="G196">
            <v>9000</v>
          </cell>
          <cell r="H196" t="str">
            <v>GENT</v>
          </cell>
          <cell r="I196" t="str">
            <v>STUKWERKERS HAVENBEDRIJF GENT</v>
          </cell>
          <cell r="J196" t="str">
            <v>425270</v>
          </cell>
          <cell r="K196" t="str">
            <v>End User Domestic Exit Point IC</v>
          </cell>
          <cell r="L196" t="str">
            <v>H-Zone</v>
          </cell>
          <cell r="M196">
            <v>1</v>
          </cell>
          <cell r="N196">
            <v>1</v>
          </cell>
          <cell r="O196">
            <v>0</v>
          </cell>
          <cell r="Q196">
            <v>1</v>
          </cell>
          <cell r="S196" t="str">
            <v>22ZFL425270----P</v>
          </cell>
        </row>
        <row r="197">
          <cell r="A197" t="str">
            <v>SUCRERIE DE WANZE</v>
          </cell>
          <cell r="B197" t="str">
            <v>86709-N01</v>
          </cell>
          <cell r="C197" t="str">
            <v>86709</v>
          </cell>
          <cell r="D197" t="str">
            <v>Industrial Client</v>
          </cell>
          <cell r="E197" t="str">
            <v>Etabl. de Wanze - Chemin de Meuse</v>
          </cell>
          <cell r="F197">
            <v>9</v>
          </cell>
          <cell r="G197">
            <v>4520</v>
          </cell>
          <cell r="H197" t="str">
            <v>WANZE</v>
          </cell>
          <cell r="I197" t="str">
            <v>SUCRERIE DE WANZE</v>
          </cell>
          <cell r="J197" t="str">
            <v>004679</v>
          </cell>
          <cell r="K197" t="str">
            <v>End User Domestic Exit Point IC</v>
          </cell>
          <cell r="L197" t="str">
            <v>H-Zone</v>
          </cell>
          <cell r="M197">
            <v>1</v>
          </cell>
          <cell r="N197">
            <v>1</v>
          </cell>
          <cell r="O197">
            <v>0</v>
          </cell>
          <cell r="Q197">
            <v>1</v>
          </cell>
          <cell r="S197" t="str">
            <v>22ZFL004679----C</v>
          </cell>
        </row>
        <row r="198">
          <cell r="A198" t="str">
            <v>SUMITOMO BAKELITE EUROPE NV DIEPENBEEK</v>
          </cell>
          <cell r="B198" t="str">
            <v>13065-N01</v>
          </cell>
          <cell r="C198" t="str">
            <v>13065</v>
          </cell>
          <cell r="D198" t="str">
            <v>Industrial Client</v>
          </cell>
          <cell r="E198" t="str">
            <v>Genk Zuid, Zone 12B - Henry Fordlaan</v>
          </cell>
          <cell r="F198">
            <v>80</v>
          </cell>
          <cell r="G198">
            <v>3600</v>
          </cell>
          <cell r="H198" t="str">
            <v>GENK</v>
          </cell>
          <cell r="I198" t="str">
            <v>SUMITOMO BAKELITE EUROPE NV DIEPENBEEK</v>
          </cell>
          <cell r="J198" t="str">
            <v>130650</v>
          </cell>
          <cell r="K198" t="str">
            <v>End User Domestic Exit Point IC</v>
          </cell>
          <cell r="L198" t="str">
            <v>H-Zone</v>
          </cell>
          <cell r="M198">
            <v>1</v>
          </cell>
          <cell r="N198">
            <v>1</v>
          </cell>
          <cell r="O198">
            <v>0</v>
          </cell>
          <cell r="Q198">
            <v>0</v>
          </cell>
          <cell r="S198" t="str">
            <v>22ZFL130650----1</v>
          </cell>
        </row>
        <row r="199">
          <cell r="A199" t="str">
            <v>SYLVANIA TIENEN</v>
          </cell>
          <cell r="B199" t="str">
            <v>31151-N01</v>
          </cell>
          <cell r="C199" t="str">
            <v>31151</v>
          </cell>
          <cell r="D199" t="str">
            <v>Industrial Client</v>
          </cell>
          <cell r="E199" t="str">
            <v>Industriepark</v>
          </cell>
          <cell r="F199">
            <v>13</v>
          </cell>
          <cell r="G199">
            <v>3300</v>
          </cell>
          <cell r="H199" t="str">
            <v>TIENEN</v>
          </cell>
          <cell r="I199" t="str">
            <v>SYLVANIA TIENEN</v>
          </cell>
          <cell r="J199" t="str">
            <v>311510</v>
          </cell>
          <cell r="K199" t="str">
            <v>End User Domestic Exit Point IC</v>
          </cell>
          <cell r="L199" t="str">
            <v>L-Zone</v>
          </cell>
          <cell r="M199">
            <v>1</v>
          </cell>
          <cell r="N199">
            <v>1</v>
          </cell>
          <cell r="O199">
            <v>0</v>
          </cell>
          <cell r="Q199">
            <v>1</v>
          </cell>
          <cell r="S199" t="str">
            <v>22ZFL311510----Q</v>
          </cell>
        </row>
        <row r="200">
          <cell r="A200" t="str">
            <v>SYNGENTA CHEMICALS SENEFFE</v>
          </cell>
          <cell r="B200" t="str">
            <v>05573-N01</v>
          </cell>
          <cell r="C200" t="str">
            <v>5573</v>
          </cell>
          <cell r="D200" t="str">
            <v>Industrial Client</v>
          </cell>
          <cell r="E200" t="str">
            <v>rue de Tyberchamps</v>
          </cell>
          <cell r="F200">
            <v>37</v>
          </cell>
          <cell r="G200">
            <v>7180</v>
          </cell>
          <cell r="H200" t="str">
            <v>SENEFFE</v>
          </cell>
          <cell r="I200" t="str">
            <v>SYNGENTA CHEMICALS SENEFFE</v>
          </cell>
          <cell r="J200" t="str">
            <v>55730</v>
          </cell>
          <cell r="K200" t="str">
            <v>End User Domestic Exit Point IC</v>
          </cell>
          <cell r="L200" t="str">
            <v>H-Zone</v>
          </cell>
          <cell r="M200">
            <v>1</v>
          </cell>
          <cell r="N200">
            <v>0</v>
          </cell>
          <cell r="O200">
            <v>0</v>
          </cell>
          <cell r="Q200">
            <v>0</v>
          </cell>
          <cell r="S200" t="str">
            <v>22ZFL55730-----D</v>
          </cell>
        </row>
        <row r="201">
          <cell r="A201" t="str">
            <v>STADSBADER KALLO</v>
          </cell>
          <cell r="B201" t="str">
            <v>42907-N01</v>
          </cell>
          <cell r="C201" t="str">
            <v>42907</v>
          </cell>
          <cell r="D201" t="str">
            <v>Industrial Client</v>
          </cell>
          <cell r="E201" t="str">
            <v>Sint-Jansweg</v>
          </cell>
          <cell r="F201">
            <v>8</v>
          </cell>
          <cell r="G201">
            <v>9130</v>
          </cell>
          <cell r="H201" t="str">
            <v>KALLO</v>
          </cell>
          <cell r="I201" t="str">
            <v>STADSBADER KALLO</v>
          </cell>
          <cell r="J201" t="str">
            <v>007323</v>
          </cell>
          <cell r="K201" t="str">
            <v>End User Domestic Exit Point IC</v>
          </cell>
          <cell r="L201" t="str">
            <v>H-Zone</v>
          </cell>
          <cell r="M201">
            <v>1</v>
          </cell>
          <cell r="N201">
            <v>0</v>
          </cell>
          <cell r="O201">
            <v>0</v>
          </cell>
          <cell r="Q201">
            <v>0</v>
          </cell>
          <cell r="S201" t="str">
            <v>57ZFL007323----V</v>
          </cell>
        </row>
        <row r="202">
          <cell r="A202" t="str">
            <v>TAMINCO GENT</v>
          </cell>
          <cell r="B202" t="str">
            <v>42505-N01</v>
          </cell>
          <cell r="C202" t="str">
            <v>42505</v>
          </cell>
          <cell r="D202" t="str">
            <v>Industrial Client</v>
          </cell>
          <cell r="E202" t="str">
            <v>Pantserschipstraat</v>
          </cell>
          <cell r="F202">
            <v>207</v>
          </cell>
          <cell r="G202">
            <v>9000</v>
          </cell>
          <cell r="H202" t="str">
            <v>GENT</v>
          </cell>
          <cell r="I202" t="str">
            <v>TAMINCO GENT</v>
          </cell>
          <cell r="J202" t="str">
            <v>005902</v>
          </cell>
          <cell r="K202" t="str">
            <v>End User Domestic Exit Point IC</v>
          </cell>
          <cell r="L202" t="str">
            <v>H-Zone</v>
          </cell>
          <cell r="M202">
            <v>1</v>
          </cell>
          <cell r="N202">
            <v>0</v>
          </cell>
          <cell r="O202">
            <v>0</v>
          </cell>
          <cell r="Q202">
            <v>1</v>
          </cell>
          <cell r="S202" t="str">
            <v>22ZFL005902----X</v>
          </cell>
        </row>
        <row r="203">
          <cell r="A203" t="str">
            <v>TEREOS STARCH &amp; SWEETENERS BELGIUM AALST</v>
          </cell>
          <cell r="B203" t="str">
            <v>41031-N01</v>
          </cell>
          <cell r="C203" t="str">
            <v>41031</v>
          </cell>
          <cell r="D203" t="str">
            <v>Industrial Client</v>
          </cell>
          <cell r="E203" t="str">
            <v xml:space="preserve">Burchtstraat </v>
          </cell>
          <cell r="F203">
            <v>10</v>
          </cell>
          <cell r="G203">
            <v>9300</v>
          </cell>
          <cell r="H203" t="str">
            <v>AALST</v>
          </cell>
          <cell r="I203" t="str">
            <v>TEREOS STARCH &amp; SWEETENERS + CHP AALST</v>
          </cell>
          <cell r="J203" t="str">
            <v>004818</v>
          </cell>
          <cell r="K203" t="str">
            <v>End User Domestic Exit Point PP</v>
          </cell>
          <cell r="L203" t="str">
            <v>H-Zone</v>
          </cell>
          <cell r="M203">
            <v>1</v>
          </cell>
          <cell r="N203">
            <v>0</v>
          </cell>
          <cell r="O203">
            <v>0</v>
          </cell>
          <cell r="Q203">
            <v>0</v>
          </cell>
          <cell r="S203" t="str">
            <v>22ZFL004818----7</v>
          </cell>
        </row>
        <row r="204">
          <cell r="A204" t="str">
            <v>TESSENDERLO CHEMIE HAM</v>
          </cell>
          <cell r="B204" t="str">
            <v>12105-N01</v>
          </cell>
          <cell r="C204" t="str">
            <v>12105</v>
          </cell>
          <cell r="D204" t="str">
            <v>Industrial Client</v>
          </cell>
          <cell r="E204" t="str">
            <v>Bergstraat</v>
          </cell>
          <cell r="F204">
            <v>32</v>
          </cell>
          <cell r="G204">
            <v>3945</v>
          </cell>
          <cell r="H204" t="str">
            <v>HAM</v>
          </cell>
          <cell r="I204" t="str">
            <v>TESSENDERLO CHEMIE HAM</v>
          </cell>
          <cell r="J204" t="str">
            <v>007185</v>
          </cell>
          <cell r="K204" t="str">
            <v>End User Domestic Exit Point IC</v>
          </cell>
          <cell r="L204" t="str">
            <v>H-Zone</v>
          </cell>
          <cell r="M204">
            <v>1</v>
          </cell>
          <cell r="N204">
            <v>0</v>
          </cell>
          <cell r="O204">
            <v>0</v>
          </cell>
          <cell r="Q204">
            <v>0</v>
          </cell>
          <cell r="S204" t="str">
            <v>57ZFL007185----U</v>
          </cell>
        </row>
        <row r="205">
          <cell r="A205" t="str">
            <v>TESSENDERLO CHEMIE VILVOORDE</v>
          </cell>
          <cell r="B205" t="str">
            <v>32271-N01</v>
          </cell>
          <cell r="C205" t="str">
            <v>32271</v>
          </cell>
          <cell r="D205" t="str">
            <v>Industrial Client</v>
          </cell>
          <cell r="E205" t="str">
            <v>Marius Duchéstraat</v>
          </cell>
          <cell r="F205">
            <v>260</v>
          </cell>
          <cell r="G205">
            <v>1800</v>
          </cell>
          <cell r="H205" t="str">
            <v>VILVOORDE</v>
          </cell>
          <cell r="I205" t="str">
            <v>TESSENDERLO CHEMIE VILVOORDE</v>
          </cell>
          <cell r="J205" t="str">
            <v>322710</v>
          </cell>
          <cell r="K205" t="str">
            <v>End User Domestic Exit Point IC</v>
          </cell>
          <cell r="L205" t="str">
            <v>L-Zone</v>
          </cell>
          <cell r="M205">
            <v>1</v>
          </cell>
          <cell r="N205">
            <v>1</v>
          </cell>
          <cell r="O205">
            <v>0</v>
          </cell>
          <cell r="Q205">
            <v>1</v>
          </cell>
          <cell r="S205" t="str">
            <v>22ZFL322710----S</v>
          </cell>
        </row>
        <row r="206">
          <cell r="A206" t="str">
            <v>THY MARCINELLE CHARLEROI</v>
          </cell>
          <cell r="B206" t="str">
            <v>54543-N01</v>
          </cell>
          <cell r="C206" t="str">
            <v>54543</v>
          </cell>
          <cell r="D206" t="str">
            <v>Industrial Client</v>
          </cell>
          <cell r="E206" t="str">
            <v>Rue de l'Acier</v>
          </cell>
          <cell r="F206">
            <v>1</v>
          </cell>
          <cell r="G206">
            <v>6000</v>
          </cell>
          <cell r="H206" t="str">
            <v>CHARLEROI</v>
          </cell>
          <cell r="I206" t="str">
            <v>THY MARCINELLE CHARLEROI</v>
          </cell>
          <cell r="J206" t="str">
            <v>004875</v>
          </cell>
          <cell r="K206" t="str">
            <v>End User Domestic Exit Point IC</v>
          </cell>
          <cell r="L206" t="str">
            <v>H-Zone</v>
          </cell>
          <cell r="M206">
            <v>1</v>
          </cell>
          <cell r="N206">
            <v>1</v>
          </cell>
          <cell r="O206">
            <v>0</v>
          </cell>
          <cell r="Q206">
            <v>1</v>
          </cell>
          <cell r="S206" t="str">
            <v>22ZFL004875----K</v>
          </cell>
        </row>
        <row r="207">
          <cell r="A207" t="str">
            <v>THY MARCINELLE DAMPREMY</v>
          </cell>
          <cell r="B207" t="str">
            <v>54365-N01</v>
          </cell>
          <cell r="C207" t="str">
            <v>54365</v>
          </cell>
          <cell r="D207" t="str">
            <v>Industrial Client</v>
          </cell>
          <cell r="E207" t="str">
            <v>Charleroi 1 - BP 1002</v>
          </cell>
          <cell r="F207" t="str">
            <v>z/n</v>
          </cell>
          <cell r="G207">
            <v>6000</v>
          </cell>
          <cell r="H207" t="str">
            <v>CHARLEROI</v>
          </cell>
          <cell r="I207" t="str">
            <v>THY MARCINELLE DAMPREMY</v>
          </cell>
          <cell r="J207" t="str">
            <v>004873</v>
          </cell>
          <cell r="K207" t="str">
            <v>End User Domestic Exit Point IC</v>
          </cell>
          <cell r="L207" t="str">
            <v>H-Zone</v>
          </cell>
          <cell r="M207">
            <v>1</v>
          </cell>
          <cell r="N207">
            <v>1</v>
          </cell>
          <cell r="O207">
            <v>0</v>
          </cell>
          <cell r="Q207">
            <v>1</v>
          </cell>
          <cell r="S207" t="str">
            <v>22ZFL004873----W</v>
          </cell>
        </row>
        <row r="208">
          <cell r="A208" t="str">
            <v>TI GROUP AUTOMOTIVE SYSTEMS WANDRE</v>
          </cell>
          <cell r="B208" t="str">
            <v>83247-N01</v>
          </cell>
          <cell r="C208" t="str">
            <v>83247</v>
          </cell>
          <cell r="D208" t="str">
            <v>Industrial Client</v>
          </cell>
          <cell r="E208" t="str">
            <v>Au Wérihet</v>
          </cell>
          <cell r="F208">
            <v>55</v>
          </cell>
          <cell r="G208">
            <v>4020</v>
          </cell>
          <cell r="H208" t="str">
            <v>WANDRE-LIEGE</v>
          </cell>
          <cell r="I208" t="str">
            <v>TI GROUP AUTOMOTIVE SYSTEMS WANDRE</v>
          </cell>
          <cell r="J208" t="str">
            <v>005298</v>
          </cell>
          <cell r="K208" t="str">
            <v>End User Domestic Exit Point IC</v>
          </cell>
          <cell r="L208" t="str">
            <v>H-Zone</v>
          </cell>
          <cell r="M208">
            <v>1</v>
          </cell>
          <cell r="N208">
            <v>0</v>
          </cell>
          <cell r="O208">
            <v>0</v>
          </cell>
          <cell r="Q208">
            <v>0</v>
          </cell>
          <cell r="S208" t="str">
            <v>22ZFL005298----R</v>
          </cell>
        </row>
        <row r="209">
          <cell r="A209" t="str">
            <v>TIENSE SUIKERRAFFINADERIJ TIENEN</v>
          </cell>
          <cell r="B209" t="str">
            <v>31121-N01</v>
          </cell>
          <cell r="C209" t="str">
            <v>31121</v>
          </cell>
          <cell r="D209" t="str">
            <v>Industrial Client</v>
          </cell>
          <cell r="E209" t="str">
            <v>Vinckenboschvest</v>
          </cell>
          <cell r="F209">
            <v>1</v>
          </cell>
          <cell r="G209">
            <v>3300</v>
          </cell>
          <cell r="H209" t="str">
            <v>TIENEN</v>
          </cell>
          <cell r="I209" t="str">
            <v>TIENSE SUIKERRAFFINADERIJ TIENEN</v>
          </cell>
          <cell r="J209" t="str">
            <v>004724</v>
          </cell>
          <cell r="K209" t="str">
            <v>End User Domestic Exit Point IC</v>
          </cell>
          <cell r="L209" t="str">
            <v>L-Zone</v>
          </cell>
          <cell r="M209">
            <v>1</v>
          </cell>
          <cell r="N209">
            <v>0</v>
          </cell>
          <cell r="O209">
            <v>0</v>
          </cell>
          <cell r="Q209">
            <v>0</v>
          </cell>
          <cell r="S209" t="str">
            <v>22ZFL004724----W</v>
          </cell>
        </row>
        <row r="210">
          <cell r="A210" t="str">
            <v>TIMAC AGRO BELUX SA MARCHIENNE-AU-PONT</v>
          </cell>
          <cell r="B210" t="str">
            <v>55159-N01</v>
          </cell>
          <cell r="C210" t="str">
            <v>55159</v>
          </cell>
          <cell r="D210" t="str">
            <v>Industrial Client</v>
          </cell>
          <cell r="E210" t="str">
            <v>rue de la Jonction</v>
          </cell>
          <cell r="F210">
            <v>4</v>
          </cell>
          <cell r="G210">
            <v>6030</v>
          </cell>
          <cell r="H210" t="str">
            <v>MARCHIENNE-AU-PONT</v>
          </cell>
          <cell r="I210" t="str">
            <v>TIMAC AGRO BELUX SA MARCHIENNE-AU-PONT</v>
          </cell>
          <cell r="J210" t="str">
            <v>551590</v>
          </cell>
          <cell r="K210" t="str">
            <v>End User Domestic Exit Point IC</v>
          </cell>
          <cell r="L210" t="str">
            <v>H-Zone</v>
          </cell>
          <cell r="M210">
            <v>1</v>
          </cell>
          <cell r="N210">
            <v>1</v>
          </cell>
          <cell r="O210">
            <v>0</v>
          </cell>
          <cell r="Q210">
            <v>1</v>
          </cell>
          <cell r="S210" t="str">
            <v>22ZFL551590----J</v>
          </cell>
        </row>
        <row r="211">
          <cell r="A211" t="str">
            <v>TOMW@TT BVBA SINT-GILLIS-WAAS</v>
          </cell>
          <cell r="B211" t="str">
            <v>42851-N01</v>
          </cell>
          <cell r="C211" t="str">
            <v>42851</v>
          </cell>
          <cell r="D211" t="str">
            <v>Industrial Client</v>
          </cell>
          <cell r="E211" t="str">
            <v>Hogewatergangweg</v>
          </cell>
          <cell r="F211">
            <v>1</v>
          </cell>
          <cell r="G211">
            <v>9170</v>
          </cell>
          <cell r="H211" t="str">
            <v>SINT-GILLIS-WAAS</v>
          </cell>
          <cell r="I211" t="str">
            <v>TOMW@TT BVBA SINT-GILLIS-WAAS</v>
          </cell>
          <cell r="J211" t="str">
            <v>005957</v>
          </cell>
          <cell r="K211" t="str">
            <v>End User Domestic Exit Point IC</v>
          </cell>
          <cell r="L211" t="str">
            <v>H-Zone</v>
          </cell>
          <cell r="M211">
            <v>1</v>
          </cell>
          <cell r="N211">
            <v>0</v>
          </cell>
          <cell r="O211">
            <v>0</v>
          </cell>
          <cell r="Q211">
            <v>0</v>
          </cell>
          <cell r="S211" t="str">
            <v>22ZFL005957----5</v>
          </cell>
        </row>
        <row r="212">
          <cell r="A212" t="str">
            <v>TOTAL OLEFINS ANTWERP SITE A</v>
          </cell>
          <cell r="B212" t="str">
            <v>22321-N01</v>
          </cell>
          <cell r="C212" t="str">
            <v>22321</v>
          </cell>
          <cell r="D212" t="str">
            <v>Industrial Client</v>
          </cell>
          <cell r="E212" t="str">
            <v>Scheldelaan</v>
          </cell>
          <cell r="F212">
            <v>10</v>
          </cell>
          <cell r="G212">
            <v>2030</v>
          </cell>
          <cell r="H212" t="str">
            <v>ANTWERPEN</v>
          </cell>
          <cell r="I212" t="str">
            <v>TOTAL OLEFINS ANTWERP SITE A</v>
          </cell>
          <cell r="J212" t="str">
            <v>004720</v>
          </cell>
          <cell r="K212" t="str">
            <v>End User Domestic Exit Point IC</v>
          </cell>
          <cell r="L212" t="str">
            <v>H-Zone</v>
          </cell>
          <cell r="M212">
            <v>1</v>
          </cell>
          <cell r="N212">
            <v>1</v>
          </cell>
          <cell r="O212">
            <v>0</v>
          </cell>
          <cell r="Q212">
            <v>0</v>
          </cell>
          <cell r="S212" t="str">
            <v>22ZFL004720----J</v>
          </cell>
        </row>
        <row r="213">
          <cell r="A213" t="str">
            <v>TOTAL OLEFINS ANTWERP SITE C</v>
          </cell>
          <cell r="B213" t="str">
            <v>21329-N01</v>
          </cell>
          <cell r="C213" t="str">
            <v>21329</v>
          </cell>
          <cell r="D213" t="str">
            <v>Industrial Client</v>
          </cell>
          <cell r="E213" t="str">
            <v>Haven 1023 - Scheldedijk</v>
          </cell>
          <cell r="F213">
            <v>10</v>
          </cell>
          <cell r="G213">
            <v>2070</v>
          </cell>
          <cell r="H213" t="str">
            <v>ZWIJNDRECHT</v>
          </cell>
          <cell r="I213" t="str">
            <v>TOTAL OLEFINS ANTWERP SITE C</v>
          </cell>
          <cell r="J213" t="str">
            <v>213290</v>
          </cell>
          <cell r="K213" t="str">
            <v>End User Domestic Exit Point IC</v>
          </cell>
          <cell r="L213" t="str">
            <v>H-Zone</v>
          </cell>
          <cell r="M213">
            <v>1</v>
          </cell>
          <cell r="N213">
            <v>0</v>
          </cell>
          <cell r="O213">
            <v>0</v>
          </cell>
          <cell r="Q213">
            <v>0</v>
          </cell>
          <cell r="S213" t="str">
            <v>22ZFL213290----O</v>
          </cell>
        </row>
        <row r="214">
          <cell r="A214" t="str">
            <v>TOTAL PETROCHEMICALS FELUY</v>
          </cell>
          <cell r="B214" t="str">
            <v>61329-N01</v>
          </cell>
          <cell r="C214" t="str">
            <v>61329</v>
          </cell>
          <cell r="D214" t="str">
            <v>Industrial Client</v>
          </cell>
          <cell r="E214" t="str">
            <v>Zoning Industriel- Zone C</v>
          </cell>
          <cell r="F214" t="str">
            <v>z/n</v>
          </cell>
          <cell r="G214">
            <v>7181</v>
          </cell>
          <cell r="H214" t="str">
            <v>FELUY</v>
          </cell>
          <cell r="I214" t="str">
            <v>TOTAL PETROCHEMICALS FELUY</v>
          </cell>
          <cell r="J214" t="str">
            <v>004761</v>
          </cell>
          <cell r="K214" t="str">
            <v>End User Domestic Exit Point IC</v>
          </cell>
          <cell r="L214" t="str">
            <v>H-Zone</v>
          </cell>
          <cell r="M214">
            <v>1</v>
          </cell>
          <cell r="N214">
            <v>0</v>
          </cell>
          <cell r="O214">
            <v>0</v>
          </cell>
          <cell r="Q214">
            <v>0</v>
          </cell>
          <cell r="S214" t="str">
            <v>22ZFL004761----M</v>
          </cell>
        </row>
        <row r="215">
          <cell r="A215" t="str">
            <v>TOTAL POLYMERS ANTWERP</v>
          </cell>
          <cell r="B215" t="str">
            <v>23605-N01</v>
          </cell>
          <cell r="C215" t="str">
            <v>23605</v>
          </cell>
          <cell r="D215" t="str">
            <v>Industrial Client</v>
          </cell>
          <cell r="E215" t="str">
            <v>Scheldelaan</v>
          </cell>
          <cell r="F215">
            <v>4</v>
          </cell>
          <cell r="G215">
            <v>2030</v>
          </cell>
          <cell r="H215" t="str">
            <v>ANTWERPEN</v>
          </cell>
          <cell r="I215" t="str">
            <v>TOTAL POLYMERS ANTWERP</v>
          </cell>
          <cell r="J215" t="str">
            <v>004723</v>
          </cell>
          <cell r="K215" t="str">
            <v>End User Domestic Exit Point IC</v>
          </cell>
          <cell r="L215" t="str">
            <v>H-Zone</v>
          </cell>
          <cell r="M215">
            <v>1</v>
          </cell>
          <cell r="N215">
            <v>0</v>
          </cell>
          <cell r="O215">
            <v>0</v>
          </cell>
          <cell r="Q215">
            <v>0</v>
          </cell>
          <cell r="S215" t="str">
            <v>22ZFL004723----1</v>
          </cell>
          <cell r="T215" t="str">
            <v>01/06/2018 - Done</v>
          </cell>
        </row>
        <row r="216">
          <cell r="A216" t="str">
            <v>TOTAL RAFFINADERIJ ANTWERPEN</v>
          </cell>
          <cell r="B216" t="str">
            <v>21821-N01</v>
          </cell>
          <cell r="C216" t="str">
            <v>21821</v>
          </cell>
          <cell r="D216" t="str">
            <v>Industrial Client</v>
          </cell>
          <cell r="E216" t="str">
            <v>Scheldelaan</v>
          </cell>
          <cell r="F216">
            <v>4</v>
          </cell>
          <cell r="G216">
            <v>2030</v>
          </cell>
          <cell r="H216" t="str">
            <v>ANTWERPEN</v>
          </cell>
          <cell r="I216" t="str">
            <v>TOTAL RAFFINADERIJ ANTWERPEN</v>
          </cell>
          <cell r="J216" t="str">
            <v>007184</v>
          </cell>
          <cell r="K216" t="str">
            <v>End User Domestic Exit Point IC</v>
          </cell>
          <cell r="L216" t="str">
            <v>H-Zone</v>
          </cell>
          <cell r="M216">
            <v>1</v>
          </cell>
          <cell r="N216">
            <v>0</v>
          </cell>
          <cell r="O216">
            <v>0</v>
          </cell>
          <cell r="Q216">
            <v>0</v>
          </cell>
          <cell r="S216" t="str">
            <v>57ZFL-007184---P</v>
          </cell>
        </row>
        <row r="217">
          <cell r="A217" t="str">
            <v>TRANSFURANS CHEMICALS</v>
          </cell>
          <cell r="B217" t="str">
            <v>18073-N01</v>
          </cell>
          <cell r="C217" t="str">
            <v>18073</v>
          </cell>
          <cell r="D217" t="str">
            <v>Industrial Client</v>
          </cell>
          <cell r="E217" t="str">
            <v>Industriepark - Leukaard</v>
          </cell>
          <cell r="F217">
            <v>2</v>
          </cell>
          <cell r="G217">
            <v>2440</v>
          </cell>
          <cell r="H217" t="str">
            <v>GEEL</v>
          </cell>
          <cell r="I217" t="str">
            <v>TRANSFURANS CHEMICALS</v>
          </cell>
          <cell r="J217" t="str">
            <v>180730</v>
          </cell>
          <cell r="K217" t="str">
            <v>End User Domestic Exit Point IC</v>
          </cell>
          <cell r="L217" t="str">
            <v>H-Zone</v>
          </cell>
          <cell r="M217">
            <v>1</v>
          </cell>
          <cell r="N217">
            <v>0</v>
          </cell>
          <cell r="O217">
            <v>0</v>
          </cell>
          <cell r="Q217">
            <v>0</v>
          </cell>
          <cell r="S217" t="str">
            <v>22ZFL180730----V</v>
          </cell>
          <cell r="T217" t="str">
            <v>01/09/2015 - Done</v>
          </cell>
        </row>
        <row r="218">
          <cell r="A218" t="str">
            <v>TREBOS DUFERCO LA LOUVIÈRE TE TILDONK</v>
          </cell>
          <cell r="B218" t="str">
            <v>01371-N01</v>
          </cell>
          <cell r="C218" t="str">
            <v>1371</v>
          </cell>
          <cell r="D218" t="str">
            <v>Industrial Client</v>
          </cell>
          <cell r="E218" t="str">
            <v>Klein Terbankstraat</v>
          </cell>
          <cell r="F218">
            <v>1</v>
          </cell>
          <cell r="G218">
            <v>3150</v>
          </cell>
          <cell r="H218" t="str">
            <v>TILDONK</v>
          </cell>
          <cell r="I218" t="str">
            <v>TREBOS DUFERCO LA LOUVIÈRE TE TILDONK</v>
          </cell>
          <cell r="J218" t="str">
            <v>13710</v>
          </cell>
          <cell r="K218" t="str">
            <v>End User Domestic Exit Point IC</v>
          </cell>
          <cell r="L218" t="str">
            <v>L-Zone</v>
          </cell>
          <cell r="M218">
            <v>1</v>
          </cell>
          <cell r="N218">
            <v>0</v>
          </cell>
          <cell r="O218">
            <v>0</v>
          </cell>
          <cell r="Q218">
            <v>0</v>
          </cell>
          <cell r="S218" t="str">
            <v>22ZFL13710-----J</v>
          </cell>
        </row>
        <row r="219">
          <cell r="A219" t="str">
            <v>TRICO BELGIUM SA AUBANGE</v>
          </cell>
          <cell r="B219" t="str">
            <v>87551-N01</v>
          </cell>
          <cell r="C219" t="str">
            <v>87551</v>
          </cell>
          <cell r="D219" t="str">
            <v>Industrial Client</v>
          </cell>
          <cell r="E219" t="str">
            <v>Avenue Champion</v>
          </cell>
          <cell r="F219">
            <v>1</v>
          </cell>
          <cell r="G219">
            <v>6790</v>
          </cell>
          <cell r="H219" t="str">
            <v>AUBANGE</v>
          </cell>
          <cell r="I219" t="str">
            <v>TRICO BELGIUM SA AUBANGE</v>
          </cell>
          <cell r="J219" t="str">
            <v>875510</v>
          </cell>
          <cell r="K219" t="str">
            <v>End User Domestic Exit Point IC</v>
          </cell>
          <cell r="L219" t="str">
            <v>H-Zone</v>
          </cell>
          <cell r="M219">
            <v>1</v>
          </cell>
          <cell r="N219">
            <v>0</v>
          </cell>
          <cell r="O219">
            <v>0</v>
          </cell>
          <cell r="Q219">
            <v>0</v>
          </cell>
          <cell r="S219" t="str">
            <v>22ZFL875510----N</v>
          </cell>
        </row>
        <row r="220">
          <cell r="A220" t="str">
            <v>TRINSEO BELGIUM BVBA TESSENDERLO</v>
          </cell>
          <cell r="B220" t="str">
            <v>11515-N01</v>
          </cell>
          <cell r="C220" t="str">
            <v>11515</v>
          </cell>
          <cell r="D220" t="str">
            <v>Industrial Client</v>
          </cell>
          <cell r="E220" t="str">
            <v>Havenlaan</v>
          </cell>
          <cell r="F220">
            <v>7</v>
          </cell>
          <cell r="G220">
            <v>3980</v>
          </cell>
          <cell r="H220" t="str">
            <v>TESSENDERLO</v>
          </cell>
          <cell r="I220" t="str">
            <v>TRINSEO BELGIUM BVBA TESSENDERLO</v>
          </cell>
          <cell r="J220" t="str">
            <v>004697</v>
          </cell>
          <cell r="K220" t="str">
            <v>End User Domestic Exit Point IC</v>
          </cell>
          <cell r="L220" t="str">
            <v>H-Zone</v>
          </cell>
          <cell r="M220">
            <v>1</v>
          </cell>
          <cell r="N220">
            <v>0</v>
          </cell>
          <cell r="O220">
            <v>0</v>
          </cell>
          <cell r="Q220">
            <v>0</v>
          </cell>
          <cell r="S220" t="str">
            <v>22ZFL004697----A</v>
          </cell>
          <cell r="T220" t="str">
            <v>01/09/2015 - Done</v>
          </cell>
        </row>
        <row r="221">
          <cell r="A221" t="str">
            <v>UMICORE HOBOKEN</v>
          </cell>
          <cell r="B221" t="str">
            <v>23141-N01</v>
          </cell>
          <cell r="C221" t="str">
            <v>23141</v>
          </cell>
          <cell r="D221" t="str">
            <v>Industrial Client</v>
          </cell>
          <cell r="E221" t="str">
            <v>A. Greinerstraat</v>
          </cell>
          <cell r="F221">
            <v>14</v>
          </cell>
          <cell r="G221">
            <v>2260</v>
          </cell>
          <cell r="H221" t="str">
            <v>HOBOKEN</v>
          </cell>
          <cell r="I221" t="str">
            <v>UMICORE HOBOKEN</v>
          </cell>
          <cell r="J221" t="str">
            <v>004722</v>
          </cell>
          <cell r="K221" t="str">
            <v>End User Domestic Exit Point IC</v>
          </cell>
          <cell r="L221" t="str">
            <v>H-Zone</v>
          </cell>
          <cell r="M221">
            <v>1</v>
          </cell>
          <cell r="N221">
            <v>1</v>
          </cell>
          <cell r="O221">
            <v>0</v>
          </cell>
          <cell r="Q221">
            <v>0</v>
          </cell>
          <cell r="S221" t="str">
            <v>22ZFL004722----7</v>
          </cell>
          <cell r="T221" t="str">
            <v>01/06/2018 - Done</v>
          </cell>
        </row>
        <row r="222">
          <cell r="A222" t="str">
            <v>UMICORE OLEN</v>
          </cell>
          <cell r="B222" t="str">
            <v>18051-N01</v>
          </cell>
          <cell r="C222" t="str">
            <v>18051</v>
          </cell>
          <cell r="D222" t="str">
            <v>Industrial Client</v>
          </cell>
          <cell r="E222" t="str">
            <v>Watertorenstraat</v>
          </cell>
          <cell r="F222">
            <v>33</v>
          </cell>
          <cell r="G222">
            <v>2250</v>
          </cell>
          <cell r="H222" t="str">
            <v>OLEN</v>
          </cell>
          <cell r="I222" t="str">
            <v>UMICORE OLEN</v>
          </cell>
          <cell r="J222" t="str">
            <v>004708</v>
          </cell>
          <cell r="K222" t="str">
            <v>End User Domestic Exit Point IC</v>
          </cell>
          <cell r="L222" t="str">
            <v>H-Zone</v>
          </cell>
          <cell r="M222">
            <v>1</v>
          </cell>
          <cell r="N222">
            <v>0</v>
          </cell>
          <cell r="O222">
            <v>0</v>
          </cell>
          <cell r="Q222">
            <v>0</v>
          </cell>
          <cell r="S222" t="str">
            <v>22ZFL004708----M</v>
          </cell>
          <cell r="T222" t="str">
            <v xml:space="preserve">01/09/2015 - Done
</v>
          </cell>
        </row>
        <row r="223">
          <cell r="A223" t="str">
            <v>UTEXBEL RONSE</v>
          </cell>
          <cell r="B223" t="str">
            <v>44411-N01</v>
          </cell>
          <cell r="C223" t="str">
            <v>44411</v>
          </cell>
          <cell r="D223" t="str">
            <v>Industrial Client</v>
          </cell>
          <cell r="E223" t="str">
            <v>maeghermanstraat</v>
          </cell>
          <cell r="F223">
            <v>30</v>
          </cell>
          <cell r="G223">
            <v>9600</v>
          </cell>
          <cell r="H223" t="str">
            <v>RONSE</v>
          </cell>
          <cell r="I223" t="str">
            <v>UTEXBEL RONSE</v>
          </cell>
          <cell r="J223" t="str">
            <v>444110</v>
          </cell>
          <cell r="K223" t="str">
            <v>End User Domestic Exit Point IC</v>
          </cell>
          <cell r="L223" t="str">
            <v>H-Zone</v>
          </cell>
          <cell r="M223">
            <v>1</v>
          </cell>
          <cell r="N223">
            <v>1</v>
          </cell>
          <cell r="O223">
            <v>0</v>
          </cell>
          <cell r="Q223">
            <v>1</v>
          </cell>
          <cell r="S223" t="str">
            <v>22ZFL444110----R</v>
          </cell>
        </row>
        <row r="224">
          <cell r="A224" t="str">
            <v>VANDERSANDEN NV LANKLAAR</v>
          </cell>
          <cell r="B224" t="str">
            <v>15111-N01</v>
          </cell>
          <cell r="C224" t="str">
            <v>15111</v>
          </cell>
          <cell r="D224" t="str">
            <v>Industrial Client</v>
          </cell>
          <cell r="E224" t="str">
            <v>Nijverheidslaan</v>
          </cell>
          <cell r="F224">
            <v>11</v>
          </cell>
          <cell r="G224">
            <v>3650</v>
          </cell>
          <cell r="H224" t="str">
            <v>DILSEN-STOKEM</v>
          </cell>
          <cell r="I224" t="str">
            <v>VANDERSANDEN NV LANKLAAR</v>
          </cell>
          <cell r="J224" t="str">
            <v>004705</v>
          </cell>
          <cell r="K224" t="str">
            <v>End User Domestic Exit Point IC</v>
          </cell>
          <cell r="L224" t="str">
            <v>H-Zone</v>
          </cell>
          <cell r="M224">
            <v>1</v>
          </cell>
          <cell r="N224">
            <v>0</v>
          </cell>
          <cell r="O224">
            <v>0</v>
          </cell>
          <cell r="Q224">
            <v>0</v>
          </cell>
          <cell r="S224" t="str">
            <v>22ZFL004705----3</v>
          </cell>
        </row>
        <row r="225">
          <cell r="A225" t="str">
            <v>VIRGINAL PAPER</v>
          </cell>
          <cell r="B225" t="str">
            <v>34321-N01</v>
          </cell>
          <cell r="C225" t="str">
            <v>34321</v>
          </cell>
          <cell r="D225" t="str">
            <v>Industrial Client</v>
          </cell>
          <cell r="E225" t="str">
            <v>Rue d'Asquempont</v>
          </cell>
          <cell r="F225">
            <v>2</v>
          </cell>
          <cell r="G225">
            <v>1460</v>
          </cell>
          <cell r="H225" t="str">
            <v>ITTRE</v>
          </cell>
          <cell r="I225" t="str">
            <v>VIRGINAL PAPER</v>
          </cell>
          <cell r="J225" t="str">
            <v>004732</v>
          </cell>
          <cell r="K225" t="str">
            <v>End User Domestic Exit Point IC</v>
          </cell>
          <cell r="L225" t="str">
            <v>L-Zone</v>
          </cell>
          <cell r="M225">
            <v>1</v>
          </cell>
          <cell r="N225">
            <v>0</v>
          </cell>
          <cell r="O225">
            <v>0</v>
          </cell>
          <cell r="Q225">
            <v>0</v>
          </cell>
          <cell r="S225" t="str">
            <v>22ZFL004732----0</v>
          </cell>
        </row>
        <row r="226">
          <cell r="A226" t="str">
            <v>VISKO TEEPAK N.V. LOMMEL</v>
          </cell>
          <cell r="B226" t="str">
            <v>11041-N01</v>
          </cell>
          <cell r="C226" t="str">
            <v>11041</v>
          </cell>
          <cell r="D226" t="str">
            <v>Industrial Client</v>
          </cell>
          <cell r="E226" t="str">
            <v>Maatheide</v>
          </cell>
          <cell r="F226">
            <v>81</v>
          </cell>
          <cell r="G226">
            <v>3920</v>
          </cell>
          <cell r="H226" t="str">
            <v>LOMMEL</v>
          </cell>
          <cell r="I226" t="str">
            <v>VISKO TEEPAK NV LOMMEL</v>
          </cell>
          <cell r="J226" t="str">
            <v>004694</v>
          </cell>
          <cell r="K226" t="str">
            <v>End User Domestic Exit Point IC</v>
          </cell>
          <cell r="L226" t="str">
            <v>H-Zone</v>
          </cell>
          <cell r="M226">
            <v>1</v>
          </cell>
          <cell r="N226">
            <v>0</v>
          </cell>
          <cell r="O226">
            <v>0</v>
          </cell>
          <cell r="Q226">
            <v>0</v>
          </cell>
          <cell r="S226" t="str">
            <v>22ZFL004694----S</v>
          </cell>
          <cell r="T226" t="str">
            <v xml:space="preserve">01/06/2016 - Done
</v>
          </cell>
        </row>
        <row r="227">
          <cell r="A227" t="str">
            <v>VOLVO GENT</v>
          </cell>
          <cell r="B227" t="str">
            <v>42523-N01</v>
          </cell>
          <cell r="C227" t="str">
            <v>42523</v>
          </cell>
          <cell r="D227" t="str">
            <v>Industrial Client</v>
          </cell>
          <cell r="E227" t="str">
            <v>J.F. Kennedylaan</v>
          </cell>
          <cell r="F227">
            <v>25</v>
          </cell>
          <cell r="G227">
            <v>9000</v>
          </cell>
          <cell r="H227" t="str">
            <v>GENT</v>
          </cell>
          <cell r="I227" t="str">
            <v>VOLVO GENT</v>
          </cell>
          <cell r="J227" t="str">
            <v>004742</v>
          </cell>
          <cell r="K227" t="str">
            <v>End User Domestic Exit Point IC</v>
          </cell>
          <cell r="L227" t="str">
            <v>H-Zone</v>
          </cell>
          <cell r="M227">
            <v>1</v>
          </cell>
          <cell r="N227">
            <v>1</v>
          </cell>
          <cell r="O227">
            <v>0</v>
          </cell>
          <cell r="Q227">
            <v>1</v>
          </cell>
          <cell r="S227" t="str">
            <v>22ZFL004742----U</v>
          </cell>
        </row>
        <row r="228">
          <cell r="A228" t="str">
            <v>VOPAK ANTWERPEN</v>
          </cell>
          <cell r="B228" t="str">
            <v>21811-N01</v>
          </cell>
          <cell r="C228" t="str">
            <v>21811</v>
          </cell>
          <cell r="D228" t="str">
            <v>Industrial Client</v>
          </cell>
          <cell r="E228" t="str">
            <v>Industrieweg</v>
          </cell>
          <cell r="F228">
            <v>16</v>
          </cell>
          <cell r="G228">
            <v>2030</v>
          </cell>
          <cell r="H228" t="str">
            <v>ANTWERPEN</v>
          </cell>
          <cell r="I228" t="str">
            <v>VOPAK ANTWERPEN</v>
          </cell>
          <cell r="J228" t="str">
            <v>007179</v>
          </cell>
          <cell r="K228" t="str">
            <v>End User Domestic Exit Point IC</v>
          </cell>
          <cell r="L228" t="str">
            <v>L-Zone</v>
          </cell>
          <cell r="M228">
            <v>1</v>
          </cell>
          <cell r="N228">
            <v>0</v>
          </cell>
          <cell r="O228">
            <v>0</v>
          </cell>
          <cell r="Q228">
            <v>0</v>
          </cell>
          <cell r="S228" t="str">
            <v>57ZFL007179----D</v>
          </cell>
        </row>
        <row r="229">
          <cell r="A229" t="str">
            <v>VYNOVA BELGIUM NV</v>
          </cell>
          <cell r="B229" t="str">
            <v>12081-N01</v>
          </cell>
          <cell r="C229" t="str">
            <v>12081</v>
          </cell>
          <cell r="D229" t="str">
            <v>Industrial Client</v>
          </cell>
          <cell r="E229" t="str">
            <v>Heilig Hartlaan - Industriepark Schoonhees</v>
          </cell>
          <cell r="F229">
            <v>2030</v>
          </cell>
          <cell r="G229">
            <v>3980</v>
          </cell>
          <cell r="H229" t="str">
            <v>TESSENDERLO</v>
          </cell>
          <cell r="I229" t="str">
            <v>VYNOVA BELGIUM NV</v>
          </cell>
          <cell r="J229" t="str">
            <v>004700</v>
          </cell>
          <cell r="K229" t="str">
            <v>End User Domestic Exit Point IC</v>
          </cell>
          <cell r="L229" t="str">
            <v>L-Zone</v>
          </cell>
          <cell r="M229">
            <v>1</v>
          </cell>
          <cell r="N229">
            <v>0</v>
          </cell>
          <cell r="O229">
            <v>0</v>
          </cell>
          <cell r="Q229">
            <v>0</v>
          </cell>
          <cell r="S229" t="str">
            <v>22ZFL004700----X</v>
          </cell>
        </row>
        <row r="230">
          <cell r="A230" t="str">
            <v>WIENERBERGER VELDWEZELT</v>
          </cell>
          <cell r="B230" t="str">
            <v>15305-N01</v>
          </cell>
          <cell r="C230" t="str">
            <v>15305</v>
          </cell>
          <cell r="D230" t="str">
            <v>Industrial Client</v>
          </cell>
          <cell r="E230" t="str">
            <v>2de Carabinierslaan</v>
          </cell>
          <cell r="F230" t="str">
            <v>145</v>
          </cell>
          <cell r="G230">
            <v>3620</v>
          </cell>
          <cell r="H230" t="str">
            <v>VELDWEZELT</v>
          </cell>
          <cell r="I230" t="str">
            <v>WIENERBERGER VELDWEZELT</v>
          </cell>
          <cell r="J230" t="str">
            <v>1003342</v>
          </cell>
          <cell r="K230" t="str">
            <v>End User Domestic Exit Point IC</v>
          </cell>
          <cell r="L230" t="str">
            <v>L-Zone</v>
          </cell>
          <cell r="M230">
            <v>0</v>
          </cell>
          <cell r="N230">
            <v>1</v>
          </cell>
          <cell r="O230">
            <v>0</v>
          </cell>
          <cell r="Q230">
            <v>0</v>
          </cell>
          <cell r="S230" t="str">
            <v>22ZFL1003342---U</v>
          </cell>
        </row>
        <row r="231">
          <cell r="A231" t="str">
            <v>YARA TERTRE</v>
          </cell>
          <cell r="B231" t="str">
            <v>71191-N01</v>
          </cell>
          <cell r="C231" t="str">
            <v>71191</v>
          </cell>
          <cell r="D231" t="str">
            <v>Industrial Client</v>
          </cell>
          <cell r="E231" t="str">
            <v>Rue de la Carbo</v>
          </cell>
          <cell r="F231">
            <v>10</v>
          </cell>
          <cell r="G231">
            <v>7333</v>
          </cell>
          <cell r="H231" t="str">
            <v>TERTRE</v>
          </cell>
          <cell r="I231" t="str">
            <v>YARA TERTRE</v>
          </cell>
          <cell r="J231" t="str">
            <v>711910</v>
          </cell>
          <cell r="K231" t="str">
            <v>End User Domestic Exit Point IC</v>
          </cell>
          <cell r="L231" t="str">
            <v>H-Zone</v>
          </cell>
          <cell r="M231">
            <v>1</v>
          </cell>
          <cell r="N231">
            <v>0</v>
          </cell>
          <cell r="O231">
            <v>0</v>
          </cell>
          <cell r="Q231">
            <v>0</v>
          </cell>
          <cell r="S231" t="str">
            <v>22ZFL711910----O</v>
          </cell>
        </row>
        <row r="232">
          <cell r="A232" t="str">
            <v>ZANDVLIET POWER ANTWERPEN (ZANDVLIET)</v>
          </cell>
          <cell r="B232" t="str">
            <v>21197-N01</v>
          </cell>
          <cell r="C232" t="str">
            <v>21197</v>
          </cell>
          <cell r="D232" t="str">
            <v>Electrical Power Plant</v>
          </cell>
          <cell r="E232" t="str">
            <v>Haven 726 Scheldelaan</v>
          </cell>
          <cell r="F232">
            <v>600</v>
          </cell>
          <cell r="G232">
            <v>2040</v>
          </cell>
          <cell r="H232" t="str">
            <v>ANTWERPEN</v>
          </cell>
          <cell r="I232" t="str">
            <v>ZANDVLIET POWER ANTWERPEN (ZANDVLIET)</v>
          </cell>
          <cell r="J232" t="str">
            <v>005822</v>
          </cell>
          <cell r="K232" t="str">
            <v>End User Domestic Exit Point PP</v>
          </cell>
          <cell r="L232" t="str">
            <v>H-Zone</v>
          </cell>
          <cell r="M232">
            <v>1</v>
          </cell>
          <cell r="N232">
            <v>0</v>
          </cell>
          <cell r="O232">
            <v>0</v>
          </cell>
          <cell r="Q232">
            <v>0</v>
          </cell>
          <cell r="S232" t="str">
            <v>22ZFL005822----R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workbookViewId="0">
      <selection sqref="A1:C1"/>
    </sheetView>
  </sheetViews>
  <sheetFormatPr defaultRowHeight="15"/>
  <cols>
    <col min="1" max="1" width="26.140625" customWidth="1"/>
    <col min="2" max="2" width="3.140625" customWidth="1"/>
    <col min="3" max="3" width="47.140625" customWidth="1"/>
    <col min="4" max="4" width="9.7109375" customWidth="1"/>
    <col min="5" max="5" width="16.28515625" customWidth="1"/>
    <col min="6" max="6" width="41" customWidth="1"/>
    <col min="7" max="7" width="6" customWidth="1"/>
  </cols>
  <sheetData>
    <row r="1" spans="1:7" ht="25.5" customHeight="1">
      <c r="A1" s="22" t="s">
        <v>0</v>
      </c>
      <c r="B1" s="21"/>
      <c r="C1" s="21"/>
      <c r="D1" s="1"/>
      <c r="E1" s="1"/>
      <c r="F1" s="1"/>
      <c r="G1" s="1"/>
    </row>
    <row r="2" spans="1:7" ht="8.25" customHeight="1">
      <c r="A2" s="1"/>
      <c r="B2" s="1"/>
      <c r="C2" s="1"/>
      <c r="D2" s="1"/>
      <c r="E2" s="1"/>
      <c r="F2" s="1"/>
      <c r="G2" s="1"/>
    </row>
    <row r="3" spans="1:7">
      <c r="A3" s="2" t="s">
        <v>1</v>
      </c>
      <c r="B3" s="1"/>
      <c r="C3" s="20" t="s">
        <v>2</v>
      </c>
      <c r="D3" s="21"/>
      <c r="E3" s="1"/>
      <c r="F3" s="1"/>
      <c r="G3" s="1"/>
    </row>
    <row r="4" spans="1:7">
      <c r="A4" s="2" t="s">
        <v>3</v>
      </c>
      <c r="B4" s="1"/>
      <c r="C4" s="20" t="s">
        <v>4</v>
      </c>
      <c r="D4" s="21"/>
      <c r="E4" s="1"/>
      <c r="F4" s="1"/>
      <c r="G4" s="1"/>
    </row>
    <row r="5" spans="1:7">
      <c r="A5" s="2" t="s">
        <v>5</v>
      </c>
      <c r="B5" s="1"/>
      <c r="C5" s="20" t="s">
        <v>6</v>
      </c>
      <c r="D5" s="21"/>
      <c r="E5" s="1"/>
      <c r="F5" s="1"/>
      <c r="G5" s="1"/>
    </row>
    <row r="6" spans="1:7">
      <c r="A6" s="2" t="s">
        <v>7</v>
      </c>
      <c r="B6" s="1"/>
      <c r="C6" s="20" t="s">
        <v>8</v>
      </c>
      <c r="D6" s="21"/>
      <c r="E6" s="1"/>
      <c r="F6" s="1"/>
      <c r="G6" s="1"/>
    </row>
    <row r="7" spans="1:7">
      <c r="A7" s="2" t="s">
        <v>9</v>
      </c>
      <c r="B7" s="1"/>
      <c r="C7" s="20" t="s">
        <v>10</v>
      </c>
      <c r="D7" s="21"/>
      <c r="E7" s="1"/>
      <c r="F7" s="1"/>
      <c r="G7" s="1"/>
    </row>
    <row r="8" spans="1:7" ht="104.85" customHeight="1">
      <c r="A8" s="1"/>
      <c r="B8" s="1"/>
      <c r="C8" s="1"/>
      <c r="D8" s="1"/>
      <c r="E8" s="1"/>
      <c r="F8" s="1"/>
      <c r="G8" s="1"/>
    </row>
  </sheetData>
  <mergeCells count="6">
    <mergeCell ref="C7:D7"/>
    <mergeCell ref="A1:C1"/>
    <mergeCell ref="C3:D3"/>
    <mergeCell ref="C4:D4"/>
    <mergeCell ref="C5:D5"/>
    <mergeCell ref="C6:D6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2"/>
  <sheetViews>
    <sheetView showGridLines="0" tabSelected="1" workbookViewId="0">
      <selection activeCell="I234" sqref="I234"/>
    </sheetView>
  </sheetViews>
  <sheetFormatPr defaultRowHeight="15"/>
  <cols>
    <col min="1" max="1" width="63.85546875" customWidth="1"/>
    <col min="2" max="2" width="15.42578125" style="13" customWidth="1"/>
    <col min="3" max="3" width="11" style="13" customWidth="1"/>
    <col min="4" max="4" width="23.7109375" style="13" customWidth="1"/>
    <col min="5" max="5" width="37" style="16" customWidth="1"/>
    <col min="6" max="6" width="11.28515625" style="13" customWidth="1"/>
    <col min="7" max="7" width="19" style="13" customWidth="1"/>
    <col min="8" max="8" width="27.85546875" customWidth="1"/>
    <col min="9" max="9" width="48.140625" customWidth="1"/>
    <col min="10" max="10" width="14.5703125" style="13" customWidth="1"/>
    <col min="11" max="11" width="31.140625" customWidth="1"/>
    <col min="12" max="12" width="13.42578125" customWidth="1"/>
    <col min="13" max="13" width="9" customWidth="1"/>
    <col min="14" max="14" width="9.140625" customWidth="1"/>
    <col min="15" max="15" width="8.7109375" customWidth="1"/>
    <col min="16" max="16" width="9" customWidth="1"/>
    <col min="17" max="17" width="18.42578125" style="13" customWidth="1"/>
    <col min="18" max="18" width="18.28515625" style="13" customWidth="1"/>
  </cols>
  <sheetData>
    <row r="1" spans="1:18" ht="33" customHeight="1">
      <c r="A1" s="23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8">
      <c r="A2" s="3" t="s">
        <v>960</v>
      </c>
      <c r="B2" s="11"/>
      <c r="C2" s="11"/>
      <c r="D2" s="11"/>
      <c r="E2" s="14"/>
      <c r="F2" s="11"/>
      <c r="G2" s="11"/>
      <c r="H2" s="1"/>
      <c r="I2" s="1"/>
      <c r="J2" s="11"/>
      <c r="K2" s="1"/>
      <c r="L2" s="1"/>
      <c r="M2" s="1"/>
      <c r="N2" s="1"/>
      <c r="O2" s="1"/>
      <c r="P2" s="1"/>
    </row>
    <row r="3" spans="1:18" ht="0.75" customHeight="1">
      <c r="A3" s="1"/>
      <c r="B3" s="11"/>
      <c r="C3" s="11"/>
      <c r="D3" s="11"/>
      <c r="E3" s="14"/>
      <c r="F3" s="11"/>
      <c r="G3" s="11"/>
      <c r="H3" s="1"/>
      <c r="I3" s="1"/>
      <c r="J3" s="11"/>
      <c r="K3" s="1"/>
      <c r="L3" s="1"/>
      <c r="M3" s="1"/>
      <c r="N3" s="1"/>
      <c r="O3" s="1"/>
      <c r="P3" s="1"/>
    </row>
    <row r="4" spans="1:18" ht="59.25" customHeight="1">
      <c r="A4" s="4" t="s">
        <v>12</v>
      </c>
      <c r="B4" s="12" t="s">
        <v>13</v>
      </c>
      <c r="C4" s="12" t="s">
        <v>14</v>
      </c>
      <c r="D4" s="12" t="s">
        <v>15</v>
      </c>
      <c r="E4" s="15" t="s">
        <v>16</v>
      </c>
      <c r="F4" s="12" t="s">
        <v>17</v>
      </c>
      <c r="G4" s="12" t="s">
        <v>18</v>
      </c>
      <c r="H4" s="4" t="s">
        <v>19</v>
      </c>
      <c r="I4" s="4" t="s">
        <v>20</v>
      </c>
      <c r="J4" s="12" t="s">
        <v>21</v>
      </c>
      <c r="K4" s="4" t="s">
        <v>22</v>
      </c>
      <c r="L4" s="4" t="s">
        <v>23</v>
      </c>
      <c r="M4" s="4" t="s">
        <v>3</v>
      </c>
      <c r="N4" s="4" t="s">
        <v>5</v>
      </c>
      <c r="O4" s="17" t="s">
        <v>7</v>
      </c>
      <c r="P4" s="4" t="s">
        <v>9</v>
      </c>
      <c r="Q4" s="18" t="s">
        <v>954</v>
      </c>
      <c r="R4" s="18" t="s">
        <v>955</v>
      </c>
    </row>
    <row r="5" spans="1:18">
      <c r="A5" s="8" t="s">
        <v>32</v>
      </c>
      <c r="B5" s="9" t="s">
        <v>33</v>
      </c>
      <c r="C5" s="9" t="s">
        <v>34</v>
      </c>
      <c r="D5" s="9" t="s">
        <v>35</v>
      </c>
      <c r="E5" s="10" t="str">
        <f>VLOOKUP(A5:A232,[1]Coefficients!$A$5:$R$232,5,FALSE)</f>
        <v>Route de Maestricht</v>
      </c>
      <c r="F5" s="9" t="str">
        <f>VLOOKUP(A5:A232,[1]Coefficients!$A$5:$R$232,6,FALSE)</f>
        <v>z/n</v>
      </c>
      <c r="G5" s="9">
        <f>VLOOKUP(A5:A232,[1]Coefficients!$A$5:$R$232,7,FALSE)</f>
        <v>4651</v>
      </c>
      <c r="H5" s="10" t="str">
        <f>VLOOKUP(A5:A232,[1]Coefficients!$A$5:$R$232,8,FALSE)</f>
        <v>BATTICE</v>
      </c>
      <c r="I5" s="10" t="s">
        <v>32</v>
      </c>
      <c r="J5" s="9" t="s">
        <v>36</v>
      </c>
      <c r="K5" s="10" t="s">
        <v>37</v>
      </c>
      <c r="L5" s="10" t="s">
        <v>31</v>
      </c>
      <c r="M5" s="10">
        <v>1</v>
      </c>
      <c r="N5" s="10">
        <v>1</v>
      </c>
      <c r="O5" s="10">
        <v>0</v>
      </c>
      <c r="P5" s="10">
        <v>0</v>
      </c>
      <c r="Q5" s="9" t="str">
        <f>VLOOKUP(A5:A231,[1]Coefficients!$A$5:$T$232,19,FALSE)</f>
        <v>22ZFL004776----M</v>
      </c>
      <c r="R5" s="9"/>
    </row>
    <row r="6" spans="1:18">
      <c r="A6" s="5" t="s">
        <v>38</v>
      </c>
      <c r="B6" s="6" t="s">
        <v>39</v>
      </c>
      <c r="C6" s="6" t="s">
        <v>40</v>
      </c>
      <c r="D6" s="6" t="s">
        <v>35</v>
      </c>
      <c r="E6" s="7" t="str">
        <f>VLOOKUP(A6:A233,[1]Coefficients!$A$5:$R$232,5,FALSE)</f>
        <v>Haven 1005 - Canadastraat</v>
      </c>
      <c r="F6" s="6">
        <f>VLOOKUP(A6:A233,[1]Coefficients!$A$5:$R$232,6,FALSE)</f>
        <v>11</v>
      </c>
      <c r="G6" s="6">
        <f>VLOOKUP(A6:A233,[1]Coefficients!$A$5:$R$232,7,FALSE)</f>
        <v>2070</v>
      </c>
      <c r="H6" s="7" t="str">
        <f>VLOOKUP(A6:A233,[1]Coefficients!$A$5:$R$232,8,FALSE)</f>
        <v>ZWIJNDRECHT</v>
      </c>
      <c r="I6" s="7" t="s">
        <v>38</v>
      </c>
      <c r="J6" s="6" t="s">
        <v>41</v>
      </c>
      <c r="K6" s="7" t="s">
        <v>37</v>
      </c>
      <c r="L6" s="7" t="s">
        <v>31</v>
      </c>
      <c r="M6" s="7">
        <v>1</v>
      </c>
      <c r="N6" s="7">
        <v>0</v>
      </c>
      <c r="O6" s="7">
        <v>0</v>
      </c>
      <c r="P6" s="7">
        <v>0</v>
      </c>
      <c r="Q6" s="6" t="str">
        <f>VLOOKUP(A6:A232,[1]Coefficients!$A$5:$T$232,19,FALSE)</f>
        <v>22ZFL004714----2</v>
      </c>
      <c r="R6" s="6"/>
    </row>
    <row r="7" spans="1:18">
      <c r="A7" s="8" t="s">
        <v>42</v>
      </c>
      <c r="B7" s="9" t="s">
        <v>43</v>
      </c>
      <c r="C7" s="9" t="s">
        <v>44</v>
      </c>
      <c r="D7" s="9" t="s">
        <v>35</v>
      </c>
      <c r="E7" s="10" t="str">
        <f>VLOOKUP(A7:A234,[1]Coefficients!$A$5:$R$232,5,FALSE)</f>
        <v>Haven 1931 - Geslecht</v>
      </c>
      <c r="F7" s="9" t="str">
        <f>VLOOKUP(A7:A234,[1]Coefficients!$A$5:$R$232,6,FALSE)</f>
        <v>z/n</v>
      </c>
      <c r="G7" s="9">
        <f>VLOOKUP(A7:A234,[1]Coefficients!$A$5:$R$232,7,FALSE)</f>
        <v>9130</v>
      </c>
      <c r="H7" s="10" t="str">
        <f>VLOOKUP(A7:A234,[1]Coefficients!$A$5:$R$232,8,FALSE)</f>
        <v>BEVEREN</v>
      </c>
      <c r="I7" s="10" t="s">
        <v>42</v>
      </c>
      <c r="J7" s="9" t="s">
        <v>45</v>
      </c>
      <c r="K7" s="10" t="s">
        <v>37</v>
      </c>
      <c r="L7" s="10" t="s">
        <v>31</v>
      </c>
      <c r="M7" s="10">
        <v>1</v>
      </c>
      <c r="N7" s="10">
        <v>0</v>
      </c>
      <c r="O7" s="10">
        <v>0</v>
      </c>
      <c r="P7" s="10">
        <v>0</v>
      </c>
      <c r="Q7" s="9" t="str">
        <f>VLOOKUP(A7:A233,[1]Coefficients!$A$5:$T$232,19,FALSE)</f>
        <v>57ZFL007324----P</v>
      </c>
      <c r="R7" s="9"/>
    </row>
    <row r="8" spans="1:18">
      <c r="A8" s="5" t="s">
        <v>46</v>
      </c>
      <c r="B8" s="6" t="s">
        <v>47</v>
      </c>
      <c r="C8" s="6" t="s">
        <v>48</v>
      </c>
      <c r="D8" s="6" t="s">
        <v>35</v>
      </c>
      <c r="E8" s="7" t="str">
        <f>VLOOKUP(A8:A235,[1]Coefficients!$A$5:$R$232,5,FALSE)</f>
        <v xml:space="preserve">Haven 1111 – Steenlandlaan </v>
      </c>
      <c r="F8" s="6">
        <f>VLOOKUP(A8:A235,[1]Coefficients!$A$5:$R$232,6,FALSE)</f>
        <v>3</v>
      </c>
      <c r="G8" s="6">
        <f>VLOOKUP(A8:A235,[1]Coefficients!$A$5:$R$232,7,FALSE)</f>
        <v>9130</v>
      </c>
      <c r="H8" s="7" t="str">
        <f>VLOOKUP(A8:A235,[1]Coefficients!$A$5:$R$232,8,FALSE)</f>
        <v>BEVEREN</v>
      </c>
      <c r="I8" s="7" t="s">
        <v>46</v>
      </c>
      <c r="J8" s="6" t="s">
        <v>49</v>
      </c>
      <c r="K8" s="7" t="s">
        <v>37</v>
      </c>
      <c r="L8" s="7" t="s">
        <v>31</v>
      </c>
      <c r="M8" s="7">
        <v>1</v>
      </c>
      <c r="N8" s="7">
        <v>0</v>
      </c>
      <c r="O8" s="7">
        <v>0</v>
      </c>
      <c r="P8" s="7">
        <v>0</v>
      </c>
      <c r="Q8" s="6" t="str">
        <f>VLOOKUP(A8:A234,[1]Coefficients!$A$5:$T$232,19,FALSE)</f>
        <v>22ZFL007157----E</v>
      </c>
      <c r="R8" s="6"/>
    </row>
    <row r="9" spans="1:18">
      <c r="A9" s="8" t="s">
        <v>52</v>
      </c>
      <c r="B9" s="9" t="s">
        <v>50</v>
      </c>
      <c r="C9" s="9" t="s">
        <v>51</v>
      </c>
      <c r="D9" s="9" t="s">
        <v>35</v>
      </c>
      <c r="E9" s="10" t="str">
        <f>VLOOKUP(A9:A236,[1]Coefficients!$A$5:$R$232,5,FALSE)</f>
        <v>Avenue du Marquis (Zoning Industriel)</v>
      </c>
      <c r="F9" s="9">
        <f>VLOOKUP(A9:A236,[1]Coefficients!$A$5:$R$232,6,FALSE)</f>
        <v>1</v>
      </c>
      <c r="G9" s="9">
        <f>VLOOKUP(A9:A236,[1]Coefficients!$A$5:$R$232,7,FALSE)</f>
        <v>6220</v>
      </c>
      <c r="H9" s="10" t="str">
        <f>VLOOKUP(A9:A236,[1]Coefficients!$A$5:$R$232,8,FALSE)</f>
        <v>FLEURUS</v>
      </c>
      <c r="I9" s="10" t="s">
        <v>52</v>
      </c>
      <c r="J9" s="9" t="s">
        <v>53</v>
      </c>
      <c r="K9" s="10" t="s">
        <v>37</v>
      </c>
      <c r="L9" s="10" t="s">
        <v>31</v>
      </c>
      <c r="M9" s="10">
        <v>1</v>
      </c>
      <c r="N9" s="10">
        <v>1</v>
      </c>
      <c r="O9" s="10">
        <v>0</v>
      </c>
      <c r="P9" s="10">
        <v>0</v>
      </c>
      <c r="Q9" s="9" t="str">
        <f>VLOOKUP(A9:A235,[1]Coefficients!$A$5:$T$232,19,FALSE)</f>
        <v>22ZFL004753----H</v>
      </c>
      <c r="R9" s="9"/>
    </row>
    <row r="10" spans="1:18">
      <c r="A10" s="5" t="s">
        <v>54</v>
      </c>
      <c r="B10" s="6" t="s">
        <v>55</v>
      </c>
      <c r="C10" s="6" t="s">
        <v>56</v>
      </c>
      <c r="D10" s="6" t="s">
        <v>35</v>
      </c>
      <c r="E10" s="7" t="str">
        <f>VLOOKUP(A10:A237,[1]Coefficients!$A$5:$R$232,5,FALSE)</f>
        <v>Rue Pige au Croly</v>
      </c>
      <c r="F10" s="6">
        <f>VLOOKUP(A10:A237,[1]Coefficients!$A$5:$R$232,6,FALSE)</f>
        <v>157</v>
      </c>
      <c r="G10" s="6">
        <f>VLOOKUP(A10:A237,[1]Coefficients!$A$5:$R$232,7,FALSE)</f>
        <v>6000</v>
      </c>
      <c r="H10" s="7" t="str">
        <f>VLOOKUP(A10:A237,[1]Coefficients!$A$5:$R$232,8,FALSE)</f>
        <v>CHARLEROI</v>
      </c>
      <c r="I10" s="7" t="s">
        <v>54</v>
      </c>
      <c r="J10" s="6" t="s">
        <v>57</v>
      </c>
      <c r="K10" s="7" t="s">
        <v>37</v>
      </c>
      <c r="L10" s="7" t="s">
        <v>31</v>
      </c>
      <c r="M10" s="7">
        <v>1</v>
      </c>
      <c r="N10" s="7">
        <v>1</v>
      </c>
      <c r="O10" s="7">
        <v>0</v>
      </c>
      <c r="P10" s="7">
        <v>1</v>
      </c>
      <c r="Q10" s="6" t="str">
        <f>VLOOKUP(A10:A236,[1]Coefficients!$A$5:$T$232,19,FALSE)</f>
        <v>22ZFL542510----2</v>
      </c>
      <c r="R10" s="6"/>
    </row>
    <row r="11" spans="1:18">
      <c r="A11" s="8" t="s">
        <v>58</v>
      </c>
      <c r="B11" s="9" t="s">
        <v>59</v>
      </c>
      <c r="C11" s="9" t="s">
        <v>60</v>
      </c>
      <c r="D11" s="9" t="s">
        <v>35</v>
      </c>
      <c r="E11" s="10" t="str">
        <f>VLOOKUP(A11:A238,[1]Coefficients!$A$5:$R$232,5,FALSE)</f>
        <v>Venetiëlaan</v>
      </c>
      <c r="F11" s="9" t="str">
        <f>VLOOKUP(A11:A238,[1]Coefficients!$A$5:$R$232,6,FALSE)</f>
        <v>z/n</v>
      </c>
      <c r="G11" s="9">
        <f>VLOOKUP(A11:A238,[1]Coefficients!$A$5:$R$232,7,FALSE)</f>
        <v>2400</v>
      </c>
      <c r="H11" s="10" t="str">
        <f>VLOOKUP(A11:A238,[1]Coefficients!$A$5:$R$232,8,FALSE)</f>
        <v>MOL</v>
      </c>
      <c r="I11" s="10" t="s">
        <v>58</v>
      </c>
      <c r="J11" s="9" t="s">
        <v>61</v>
      </c>
      <c r="K11" s="10" t="s">
        <v>37</v>
      </c>
      <c r="L11" s="10" t="s">
        <v>31</v>
      </c>
      <c r="M11" s="10">
        <v>1</v>
      </c>
      <c r="N11" s="10">
        <v>0</v>
      </c>
      <c r="O11" s="10">
        <v>0</v>
      </c>
      <c r="P11" s="10">
        <v>0</v>
      </c>
      <c r="Q11" s="9" t="str">
        <f>VLOOKUP(A11:A237,[1]Coefficients!$A$5:$T$232,19,FALSE)</f>
        <v>22ZFL114310----0</v>
      </c>
      <c r="R11" s="9" t="str">
        <f>VLOOKUP(A11:A237,[1]Coefficients!$A$5:$T$232,20,FALSE)</f>
        <v>01/09/2015 - Done</v>
      </c>
    </row>
    <row r="12" spans="1:18">
      <c r="A12" s="5" t="s">
        <v>62</v>
      </c>
      <c r="B12" s="6" t="s">
        <v>63</v>
      </c>
      <c r="C12" s="6" t="s">
        <v>64</v>
      </c>
      <c r="D12" s="6" t="s">
        <v>35</v>
      </c>
      <c r="E12" s="7" t="str">
        <f>VLOOKUP(A12:A239,[1]Coefficients!$A$5:$R$232,5,FALSE)</f>
        <v>Rue de la Glacerie</v>
      </c>
      <c r="F12" s="6">
        <f>VLOOKUP(A12:A239,[1]Coefficients!$A$5:$R$232,6,FALSE)</f>
        <v>167</v>
      </c>
      <c r="G12" s="6">
        <f>VLOOKUP(A12:A239,[1]Coefficients!$A$5:$R$232,7,FALSE)</f>
        <v>5190</v>
      </c>
      <c r="H12" s="7" t="str">
        <f>VLOOKUP(A12:A239,[1]Coefficients!$A$5:$R$232,8,FALSE)</f>
        <v>JEMEPPE-SUR-SAMBRE</v>
      </c>
      <c r="I12" s="7" t="s">
        <v>62</v>
      </c>
      <c r="J12" s="6" t="s">
        <v>65</v>
      </c>
      <c r="K12" s="7" t="s">
        <v>37</v>
      </c>
      <c r="L12" s="7" t="s">
        <v>31</v>
      </c>
      <c r="M12" s="7">
        <v>1</v>
      </c>
      <c r="N12" s="7">
        <v>1</v>
      </c>
      <c r="O12" s="7">
        <v>0</v>
      </c>
      <c r="P12" s="7">
        <v>0</v>
      </c>
      <c r="Q12" s="6" t="str">
        <f>VLOOKUP(A12:A238,[1]Coefficients!$A$5:$T$232,19,FALSE)</f>
        <v>22ZFL007188----O</v>
      </c>
      <c r="R12" s="6"/>
    </row>
    <row r="13" spans="1:18">
      <c r="A13" s="8" t="s">
        <v>66</v>
      </c>
      <c r="B13" s="9" t="s">
        <v>67</v>
      </c>
      <c r="C13" s="9" t="s">
        <v>68</v>
      </c>
      <c r="D13" s="9" t="s">
        <v>35</v>
      </c>
      <c r="E13" s="10" t="str">
        <f>VLOOKUP(A13:A240,[1]Coefficients!$A$5:$R$232,5,FALSE)</f>
        <v>Scheldelaan - Haven 725</v>
      </c>
      <c r="F13" s="9">
        <f>VLOOKUP(A13:A240,[1]Coefficients!$A$5:$R$232,6,FALSE)</f>
        <v>600</v>
      </c>
      <c r="G13" s="9">
        <f>VLOOKUP(A13:A240,[1]Coefficients!$A$5:$R$232,7,FALSE)</f>
        <v>2040</v>
      </c>
      <c r="H13" s="10" t="str">
        <f>VLOOKUP(A13:A240,[1]Coefficients!$A$5:$R$232,8,FALSE)</f>
        <v>ANTWERPEN</v>
      </c>
      <c r="I13" s="10" t="s">
        <v>69</v>
      </c>
      <c r="J13" s="9" t="s">
        <v>70</v>
      </c>
      <c r="K13" s="10" t="s">
        <v>37</v>
      </c>
      <c r="L13" s="10" t="s">
        <v>31</v>
      </c>
      <c r="M13" s="10">
        <v>1</v>
      </c>
      <c r="N13" s="10">
        <v>0</v>
      </c>
      <c r="O13" s="10">
        <v>0</v>
      </c>
      <c r="P13" s="10">
        <v>0</v>
      </c>
      <c r="Q13" s="9" t="str">
        <f>VLOOKUP(A13:A239,[1]Coefficients!$A$5:$T$232,19,FALSE)</f>
        <v>22ZFL007133----F</v>
      </c>
      <c r="R13" s="9"/>
    </row>
    <row r="14" spans="1:18">
      <c r="A14" s="5" t="s">
        <v>71</v>
      </c>
      <c r="B14" s="6" t="s">
        <v>72</v>
      </c>
      <c r="C14" s="6" t="s">
        <v>73</v>
      </c>
      <c r="D14" s="6" t="s">
        <v>35</v>
      </c>
      <c r="E14" s="7" t="str">
        <f>VLOOKUP(A14:A241,[1]Coefficients!$A$5:$R$232,5,FALSE)</f>
        <v>rue de la réunion</v>
      </c>
      <c r="F14" s="6" t="str">
        <f>VLOOKUP(A14:A241,[1]Coefficients!$A$5:$R$232,6,FALSE)</f>
        <v>100B</v>
      </c>
      <c r="G14" s="6">
        <f>VLOOKUP(A14:A241,[1]Coefficients!$A$5:$R$232,7,FALSE)</f>
        <v>6030</v>
      </c>
      <c r="H14" s="7" t="str">
        <f>VLOOKUP(A14:A241,[1]Coefficients!$A$5:$R$232,8,FALSE)</f>
        <v>MARCHIENNE-AU-PONT</v>
      </c>
      <c r="I14" s="7" t="s">
        <v>74</v>
      </c>
      <c r="J14" s="6" t="s">
        <v>75</v>
      </c>
      <c r="K14" s="7" t="s">
        <v>37</v>
      </c>
      <c r="L14" s="7" t="s">
        <v>31</v>
      </c>
      <c r="M14" s="7">
        <v>1</v>
      </c>
      <c r="N14" s="7">
        <v>1</v>
      </c>
      <c r="O14" s="7">
        <v>0</v>
      </c>
      <c r="P14" s="7">
        <v>1</v>
      </c>
      <c r="Q14" s="6" t="str">
        <f>VLOOKUP(A14:A240,[1]Coefficients!$A$5:$T$232,19,FALSE)</f>
        <v>22ZFL005913----K</v>
      </c>
      <c r="R14" s="6"/>
    </row>
    <row r="15" spans="1:18">
      <c r="A15" s="10" t="s">
        <v>76</v>
      </c>
      <c r="B15" s="9" t="s">
        <v>77</v>
      </c>
      <c r="C15" s="9" t="s">
        <v>78</v>
      </c>
      <c r="D15" s="9" t="s">
        <v>35</v>
      </c>
      <c r="E15" s="10" t="str">
        <f>VLOOKUP(A15:A242,[1]Coefficients!$A$5:$R$232,5,FALSE)</f>
        <v>Scheldelaan  Blok E650</v>
      </c>
      <c r="F15" s="9">
        <f>VLOOKUP(A15:A242,[1]Coefficients!$A$5:$R$232,6,FALSE)</f>
        <v>600</v>
      </c>
      <c r="G15" s="9">
        <f>VLOOKUP(A15:A242,[1]Coefficients!$A$5:$R$232,7,FALSE)</f>
        <v>2040</v>
      </c>
      <c r="H15" s="10" t="str">
        <f>VLOOKUP(A15:A242,[1]Coefficients!$A$5:$R$232,8,FALSE)</f>
        <v>ANTWERPEN</v>
      </c>
      <c r="I15" s="10" t="s">
        <v>69</v>
      </c>
      <c r="J15" s="9" t="s">
        <v>70</v>
      </c>
      <c r="K15" s="10" t="s">
        <v>37</v>
      </c>
      <c r="L15" s="10" t="s">
        <v>31</v>
      </c>
      <c r="M15" s="10">
        <v>1</v>
      </c>
      <c r="N15" s="10">
        <v>0</v>
      </c>
      <c r="O15" s="10">
        <v>0</v>
      </c>
      <c r="P15" s="10">
        <v>0</v>
      </c>
      <c r="Q15" s="9" t="str">
        <f>VLOOKUP(A15:A241,[1]Coefficients!$A$5:$T$232,19,FALSE)</f>
        <v>22ZFL007133----F</v>
      </c>
      <c r="R15" s="9"/>
    </row>
    <row r="16" spans="1:18">
      <c r="A16" s="7" t="s">
        <v>79</v>
      </c>
      <c r="B16" s="6" t="s">
        <v>80</v>
      </c>
      <c r="C16" s="6" t="s">
        <v>81</v>
      </c>
      <c r="D16" s="6" t="s">
        <v>35</v>
      </c>
      <c r="E16" s="7" t="str">
        <f>VLOOKUP(A16:A243,[1]Coefficients!$A$5:$R$232,5,FALSE)</f>
        <v>Parc Industriel de Ghlin  Zone A</v>
      </c>
      <c r="F16" s="6" t="str">
        <f>VLOOKUP(A16:A243,[1]Coefficients!$A$5:$R$232,6,FALSE)</f>
        <v>z/n</v>
      </c>
      <c r="G16" s="6">
        <f>VLOOKUP(A16:A243,[1]Coefficients!$A$5:$R$232,7,FALSE)</f>
        <v>7011</v>
      </c>
      <c r="H16" s="7" t="str">
        <f>VLOOKUP(A16:A243,[1]Coefficients!$A$5:$R$232,8,FALSE)</f>
        <v>GHLIN</v>
      </c>
      <c r="I16" s="7" t="s">
        <v>79</v>
      </c>
      <c r="J16" s="6" t="s">
        <v>82</v>
      </c>
      <c r="K16" s="7" t="s">
        <v>37</v>
      </c>
      <c r="L16" s="7" t="s">
        <v>31</v>
      </c>
      <c r="M16" s="7">
        <v>1</v>
      </c>
      <c r="N16" s="7">
        <v>0</v>
      </c>
      <c r="O16" s="7">
        <v>0</v>
      </c>
      <c r="P16" s="7">
        <v>0</v>
      </c>
      <c r="Q16" s="6" t="str">
        <f>VLOOKUP(A16:A242,[1]Coefficients!$A$5:$T$232,19,FALSE)</f>
        <v>22ZFL004774----Y</v>
      </c>
      <c r="R16" s="6"/>
    </row>
    <row r="17" spans="1:18" ht="15.75" customHeight="1">
      <c r="A17" s="10" t="s">
        <v>83</v>
      </c>
      <c r="B17" s="9" t="s">
        <v>84</v>
      </c>
      <c r="C17" s="9" t="s">
        <v>85</v>
      </c>
      <c r="D17" s="9" t="s">
        <v>35</v>
      </c>
      <c r="E17" s="10" t="str">
        <f>VLOOKUP(A17:A244,[1]Coefficients!$A$5:$R$232,5,FALSE)</f>
        <v>Pleitstraat</v>
      </c>
      <c r="F17" s="9">
        <f>VLOOKUP(A17:A244,[1]Coefficients!$A$5:$R$232,6,FALSE)</f>
        <v>1</v>
      </c>
      <c r="G17" s="9">
        <f>VLOOKUP(A17:A244,[1]Coefficients!$A$5:$R$232,7,FALSE)</f>
        <v>9042</v>
      </c>
      <c r="H17" s="10" t="str">
        <f>VLOOKUP(A17:A244,[1]Coefficients!$A$5:$R$232,8,FALSE)</f>
        <v>GENT</v>
      </c>
      <c r="I17" s="10" t="s">
        <v>83</v>
      </c>
      <c r="J17" s="9" t="s">
        <v>86</v>
      </c>
      <c r="K17" s="10" t="s">
        <v>37</v>
      </c>
      <c r="L17" s="10" t="s">
        <v>31</v>
      </c>
      <c r="M17" s="10">
        <v>1</v>
      </c>
      <c r="N17" s="10">
        <v>0</v>
      </c>
      <c r="O17" s="10">
        <v>0</v>
      </c>
      <c r="P17" s="10">
        <v>0</v>
      </c>
      <c r="Q17" s="9" t="str">
        <f>VLOOKUP(A17:A243,[1]Coefficients!$A$5:$T$232,19,FALSE)</f>
        <v>22ZFL005927----Q</v>
      </c>
      <c r="R17" s="9"/>
    </row>
    <row r="18" spans="1:18">
      <c r="A18" s="7" t="s">
        <v>89</v>
      </c>
      <c r="B18" s="6" t="s">
        <v>90</v>
      </c>
      <c r="C18" s="6" t="s">
        <v>91</v>
      </c>
      <c r="D18" s="6" t="s">
        <v>35</v>
      </c>
      <c r="E18" s="7" t="str">
        <f>VLOOKUP(A18:A245,[1]Coefficients!$A$5:$R$232,5,FALSE)</f>
        <v>Langerbruggekaai</v>
      </c>
      <c r="F18" s="6">
        <f>VLOOKUP(A18:A245,[1]Coefficients!$A$5:$R$232,6,FALSE)</f>
        <v>37</v>
      </c>
      <c r="G18" s="6">
        <f>VLOOKUP(A18:A245,[1]Coefficients!$A$5:$R$232,7,FALSE)</f>
        <v>9000</v>
      </c>
      <c r="H18" s="7" t="str">
        <f>VLOOKUP(A18:A245,[1]Coefficients!$A$5:$R$232,8,FALSE)</f>
        <v>GENT</v>
      </c>
      <c r="I18" s="7" t="s">
        <v>89</v>
      </c>
      <c r="J18" s="6" t="s">
        <v>92</v>
      </c>
      <c r="K18" s="7" t="s">
        <v>37</v>
      </c>
      <c r="L18" s="7" t="s">
        <v>31</v>
      </c>
      <c r="M18" s="7">
        <v>1</v>
      </c>
      <c r="N18" s="7">
        <v>0</v>
      </c>
      <c r="O18" s="7">
        <v>0</v>
      </c>
      <c r="P18" s="7">
        <v>0</v>
      </c>
      <c r="Q18" s="6" t="str">
        <f>VLOOKUP(A18:A244,[1]Coefficients!$A$5:$T$232,19,FALSE)</f>
        <v>22ZFL005956----B</v>
      </c>
      <c r="R18" s="6"/>
    </row>
    <row r="19" spans="1:18">
      <c r="A19" s="10" t="s">
        <v>93</v>
      </c>
      <c r="B19" s="9" t="s">
        <v>94</v>
      </c>
      <c r="C19" s="9" t="s">
        <v>95</v>
      </c>
      <c r="D19" s="9" t="s">
        <v>35</v>
      </c>
      <c r="E19" s="10" t="str">
        <f>VLOOKUP(A19:A246,[1]Coefficients!$A$5:$R$232,5,FALSE)</f>
        <v>Nederzwijnaarde</v>
      </c>
      <c r="F19" s="9">
        <f>VLOOKUP(A19:A246,[1]Coefficients!$A$5:$R$232,6,FALSE)</f>
        <v>2</v>
      </c>
      <c r="G19" s="9">
        <f>VLOOKUP(A19:A246,[1]Coefficients!$A$5:$R$232,7,FALSE)</f>
        <v>9052</v>
      </c>
      <c r="H19" s="10" t="str">
        <f>VLOOKUP(A19:A246,[1]Coefficients!$A$5:$R$232,8,FALSE)</f>
        <v>ZWIJNAARDE</v>
      </c>
      <c r="I19" s="10" t="s">
        <v>93</v>
      </c>
      <c r="J19" s="9" t="s">
        <v>96</v>
      </c>
      <c r="K19" s="10" t="s">
        <v>37</v>
      </c>
      <c r="L19" s="10" t="s">
        <v>31</v>
      </c>
      <c r="M19" s="10">
        <v>1</v>
      </c>
      <c r="N19" s="10">
        <v>1</v>
      </c>
      <c r="O19" s="10">
        <v>0</v>
      </c>
      <c r="P19" s="10">
        <v>1</v>
      </c>
      <c r="Q19" s="9" t="str">
        <f>VLOOKUP(A19:A245,[1]Coefficients!$A$5:$T$232,19,FALSE)</f>
        <v>22ZFL004737----7</v>
      </c>
      <c r="R19" s="9"/>
    </row>
    <row r="20" spans="1:18">
      <c r="A20" s="7" t="s">
        <v>97</v>
      </c>
      <c r="B20" s="6" t="s">
        <v>98</v>
      </c>
      <c r="C20" s="6" t="s">
        <v>99</v>
      </c>
      <c r="D20" s="6" t="s">
        <v>35</v>
      </c>
      <c r="E20" s="7" t="str">
        <f>VLOOKUP(A20:A247,[1]Coefficients!$A$5:$R$232,5,FALSE)</f>
        <v>Ottergemsesteenweg Zuid</v>
      </c>
      <c r="F20" s="6">
        <f>VLOOKUP(A20:A247,[1]Coefficients!$A$5:$R$232,6,FALSE)</f>
        <v>801</v>
      </c>
      <c r="G20" s="6">
        <f>VLOOKUP(A20:A247,[1]Coefficients!$A$5:$R$232,7,FALSE)</f>
        <v>9000</v>
      </c>
      <c r="H20" s="7" t="str">
        <f>VLOOKUP(A20:A247,[1]Coefficients!$A$5:$R$232,8,FALSE)</f>
        <v>GENT</v>
      </c>
      <c r="I20" s="7" t="s">
        <v>97</v>
      </c>
      <c r="J20" s="6" t="s">
        <v>100</v>
      </c>
      <c r="K20" s="7" t="s">
        <v>37</v>
      </c>
      <c r="L20" s="7" t="s">
        <v>31</v>
      </c>
      <c r="M20" s="7">
        <v>1</v>
      </c>
      <c r="N20" s="7">
        <v>1</v>
      </c>
      <c r="O20" s="7">
        <v>0</v>
      </c>
      <c r="P20" s="7">
        <v>1</v>
      </c>
      <c r="Q20" s="6" t="str">
        <f>VLOOKUP(A20:A246,[1]Coefficients!$A$5:$T$232,19,FALSE)</f>
        <v>22ZFL004736----D</v>
      </c>
      <c r="R20" s="6"/>
    </row>
    <row r="21" spans="1:18">
      <c r="A21" s="10" t="s">
        <v>101</v>
      </c>
      <c r="B21" s="9" t="s">
        <v>102</v>
      </c>
      <c r="C21" s="9" t="s">
        <v>103</v>
      </c>
      <c r="D21" s="9" t="s">
        <v>35</v>
      </c>
      <c r="E21" s="10" t="str">
        <f>VLOOKUP(A21:A248,[1]Coefficients!$A$5:$R$232,5,FALSE)</f>
        <v>Rue d'Ampacet</v>
      </c>
      <c r="F21" s="9">
        <f>VLOOKUP(A21:A248,[1]Coefficients!$A$5:$R$232,6,FALSE)</f>
        <v>1</v>
      </c>
      <c r="G21" s="9">
        <f>VLOOKUP(A21:A248,[1]Coefficients!$A$5:$R$232,7,FALSE)</f>
        <v>6780</v>
      </c>
      <c r="H21" s="10" t="str">
        <f>VLOOKUP(A21:A248,[1]Coefficients!$A$5:$R$232,8,FALSE)</f>
        <v>MESSANCY</v>
      </c>
      <c r="I21" s="10" t="s">
        <v>101</v>
      </c>
      <c r="J21" s="9" t="s">
        <v>104</v>
      </c>
      <c r="K21" s="10" t="s">
        <v>37</v>
      </c>
      <c r="L21" s="10" t="s">
        <v>31</v>
      </c>
      <c r="M21" s="10">
        <v>1</v>
      </c>
      <c r="N21" s="10">
        <v>0</v>
      </c>
      <c r="O21" s="10">
        <v>0</v>
      </c>
      <c r="P21" s="10">
        <v>0</v>
      </c>
      <c r="Q21" s="9" t="str">
        <f>VLOOKUP(A21:A247,[1]Coefficients!$A$5:$T$232,19,FALSE)</f>
        <v>22ZFL875430----H</v>
      </c>
      <c r="R21" s="9"/>
    </row>
    <row r="22" spans="1:18">
      <c r="A22" s="7" t="s">
        <v>105</v>
      </c>
      <c r="B22" s="6" t="s">
        <v>106</v>
      </c>
      <c r="C22" s="6" t="s">
        <v>107</v>
      </c>
      <c r="D22" s="6" t="s">
        <v>35</v>
      </c>
      <c r="E22" s="7" t="str">
        <f>VLOOKUP(A22:A249,[1]Coefficients!$A$5:$R$232,5,FALSE)</f>
        <v>rue des Ateliers</v>
      </c>
      <c r="F22" s="6">
        <f>VLOOKUP(A22:A249,[1]Coefficients!$A$5:$R$232,6,FALSE)</f>
        <v>14</v>
      </c>
      <c r="G22" s="6">
        <f>VLOOKUP(A22:A249,[1]Coefficients!$A$5:$R$232,7,FALSE)</f>
        <v>6200</v>
      </c>
      <c r="H22" s="7" t="str">
        <f>VLOOKUP(A22:A249,[1]Coefficients!$A$5:$R$232,8,FALSE)</f>
        <v>CHÂTELET</v>
      </c>
      <c r="I22" s="7" t="s">
        <v>108</v>
      </c>
      <c r="J22" s="6" t="s">
        <v>109</v>
      </c>
      <c r="K22" s="7" t="s">
        <v>37</v>
      </c>
      <c r="L22" s="7" t="s">
        <v>31</v>
      </c>
      <c r="M22" s="7">
        <v>1</v>
      </c>
      <c r="N22" s="7">
        <v>1</v>
      </c>
      <c r="O22" s="7">
        <v>0</v>
      </c>
      <c r="P22" s="7">
        <v>1</v>
      </c>
      <c r="Q22" s="6" t="str">
        <f>VLOOKUP(A22:A248,[1]Coefficients!$A$5:$T$232,19,FALSE)</f>
        <v>22ZFL004871----7</v>
      </c>
      <c r="R22" s="6"/>
    </row>
    <row r="23" spans="1:18">
      <c r="A23" s="10" t="s">
        <v>110</v>
      </c>
      <c r="B23" s="9" t="s">
        <v>111</v>
      </c>
      <c r="C23" s="9" t="s">
        <v>112</v>
      </c>
      <c r="D23" s="9" t="s">
        <v>35</v>
      </c>
      <c r="E23" s="10" t="str">
        <f>VLOOKUP(A23:A250,[1]Coefficients!$A$5:$R$232,5,FALSE)</f>
        <v>Swinnenwijerstraat (Genk-Zuid Zone 6A)</v>
      </c>
      <c r="F23" s="9">
        <f>VLOOKUP(A23:A250,[1]Coefficients!$A$5:$R$232,6,FALSE)</f>
        <v>5</v>
      </c>
      <c r="G23" s="9">
        <f>VLOOKUP(A23:A250,[1]Coefficients!$A$5:$R$232,7,FALSE)</f>
        <v>3600</v>
      </c>
      <c r="H23" s="10" t="str">
        <f>VLOOKUP(A23:A250,[1]Coefficients!$A$5:$R$232,8,FALSE)</f>
        <v>GENK</v>
      </c>
      <c r="I23" s="10" t="s">
        <v>110</v>
      </c>
      <c r="J23" s="9" t="s">
        <v>113</v>
      </c>
      <c r="K23" s="10" t="s">
        <v>37</v>
      </c>
      <c r="L23" s="10" t="s">
        <v>31</v>
      </c>
      <c r="M23" s="10">
        <v>1</v>
      </c>
      <c r="N23" s="10">
        <v>0</v>
      </c>
      <c r="O23" s="10">
        <v>0</v>
      </c>
      <c r="P23" s="10">
        <v>0</v>
      </c>
      <c r="Q23" s="9" t="str">
        <f>VLOOKUP(A23:A249,[1]Coefficients!$A$5:$T$232,19,FALSE)</f>
        <v>22ZFL004703----F</v>
      </c>
      <c r="R23" s="9"/>
    </row>
    <row r="24" spans="1:18">
      <c r="A24" s="7" t="s">
        <v>114</v>
      </c>
      <c r="B24" s="6" t="s">
        <v>115</v>
      </c>
      <c r="C24" s="6" t="s">
        <v>116</v>
      </c>
      <c r="D24" s="6" t="s">
        <v>35</v>
      </c>
      <c r="E24" s="7" t="str">
        <f>VLOOKUP(A24:A251,[1]Coefficients!$A$5:$R$232,5,FALSE)</f>
        <v>Kanaaloever</v>
      </c>
      <c r="F24" s="6">
        <f>VLOOKUP(A24:A251,[1]Coefficients!$A$5:$R$232,6,FALSE)</f>
        <v>3</v>
      </c>
      <c r="G24" s="6">
        <f>VLOOKUP(A24:A251,[1]Coefficients!$A$5:$R$232,7,FALSE)</f>
        <v>3600</v>
      </c>
      <c r="H24" s="7" t="str">
        <f>VLOOKUP(A24:A251,[1]Coefficients!$A$5:$R$232,8,FALSE)</f>
        <v>GENK</v>
      </c>
      <c r="I24" s="7" t="s">
        <v>114</v>
      </c>
      <c r="J24" s="6" t="s">
        <v>117</v>
      </c>
      <c r="K24" s="7" t="s">
        <v>37</v>
      </c>
      <c r="L24" s="7" t="s">
        <v>31</v>
      </c>
      <c r="M24" s="7">
        <v>1</v>
      </c>
      <c r="N24" s="7">
        <v>0</v>
      </c>
      <c r="O24" s="7">
        <v>0</v>
      </c>
      <c r="P24" s="7">
        <v>0</v>
      </c>
      <c r="Q24" s="6" t="str">
        <f>VLOOKUP(A24:A250,[1]Coefficients!$A$5:$T$232,19,FALSE)</f>
        <v>22ZFL150690----R</v>
      </c>
      <c r="R24" s="6"/>
    </row>
    <row r="25" spans="1:18">
      <c r="A25" s="10" t="s">
        <v>118</v>
      </c>
      <c r="B25" s="9" t="s">
        <v>119</v>
      </c>
      <c r="C25" s="9" t="s">
        <v>120</v>
      </c>
      <c r="D25" s="9" t="s">
        <v>35</v>
      </c>
      <c r="E25" s="10" t="str">
        <f>VLOOKUP(A25:A252,[1]Coefficients!$A$5:$R$232,5,FALSE)</f>
        <v>Pres. J.F. Kennedylaan</v>
      </c>
      <c r="F25" s="9">
        <f>VLOOKUP(A25:A252,[1]Coefficients!$A$5:$R$232,6,FALSE)</f>
        <v>51</v>
      </c>
      <c r="G25" s="9">
        <f>VLOOKUP(A25:A252,[1]Coefficients!$A$5:$R$232,7,FALSE)</f>
        <v>9042</v>
      </c>
      <c r="H25" s="10" t="str">
        <f>VLOOKUP(A25:A252,[1]Coefficients!$A$5:$R$232,8,FALSE)</f>
        <v>GENT</v>
      </c>
      <c r="I25" s="10" t="s">
        <v>118</v>
      </c>
      <c r="J25" s="9" t="s">
        <v>121</v>
      </c>
      <c r="K25" s="10" t="s">
        <v>37</v>
      </c>
      <c r="L25" s="10" t="s">
        <v>31</v>
      </c>
      <c r="M25" s="10">
        <v>1</v>
      </c>
      <c r="N25" s="10">
        <v>0</v>
      </c>
      <c r="O25" s="10">
        <v>0</v>
      </c>
      <c r="P25" s="10">
        <v>0</v>
      </c>
      <c r="Q25" s="9" t="str">
        <f>VLOOKUP(A25:A251,[1]Coefficients!$A$5:$T$232,19,FALSE)</f>
        <v>22ZFL004738----1</v>
      </c>
      <c r="R25" s="9"/>
    </row>
    <row r="26" spans="1:18">
      <c r="A26" s="7" t="s">
        <v>122</v>
      </c>
      <c r="B26" s="6" t="s">
        <v>123</v>
      </c>
      <c r="C26" s="6" t="s">
        <v>124</v>
      </c>
      <c r="D26" s="6" t="s">
        <v>35</v>
      </c>
      <c r="E26" s="7" t="str">
        <f>VLOOKUP(A26:A253,[1]Coefficients!$A$5:$R$232,5,FALSE)</f>
        <v>Quai du Halage</v>
      </c>
      <c r="F26" s="6">
        <f>VLOOKUP(A26:A253,[1]Coefficients!$A$5:$R$232,6,FALSE)</f>
        <v>10</v>
      </c>
      <c r="G26" s="6">
        <f>VLOOKUP(A26:A253,[1]Coefficients!$A$5:$R$232,7,FALSE)</f>
        <v>4400</v>
      </c>
      <c r="H26" s="7" t="str">
        <f>VLOOKUP(A26:A253,[1]Coefficients!$A$5:$R$232,8,FALSE)</f>
        <v>FLEMALLE</v>
      </c>
      <c r="I26" s="7" t="s">
        <v>122</v>
      </c>
      <c r="J26" s="6" t="s">
        <v>125</v>
      </c>
      <c r="K26" s="7" t="s">
        <v>37</v>
      </c>
      <c r="L26" s="7" t="s">
        <v>31</v>
      </c>
      <c r="M26" s="7">
        <v>1</v>
      </c>
      <c r="N26" s="7">
        <v>1</v>
      </c>
      <c r="O26" s="7">
        <v>0</v>
      </c>
      <c r="P26" s="7">
        <v>1</v>
      </c>
      <c r="Q26" s="6" t="str">
        <f>VLOOKUP(A26:A252,[1]Coefficients!$A$5:$T$232,19,FALSE)</f>
        <v>22ZFL004882----V</v>
      </c>
      <c r="R26" s="6"/>
    </row>
    <row r="27" spans="1:18">
      <c r="A27" s="10" t="s">
        <v>126</v>
      </c>
      <c r="B27" s="9" t="s">
        <v>127</v>
      </c>
      <c r="C27" s="9" t="s">
        <v>128</v>
      </c>
      <c r="D27" s="9" t="s">
        <v>35</v>
      </c>
      <c r="E27" s="10" t="str">
        <f>VLOOKUP(A27:A254,[1]Coefficients!$A$5:$R$232,5,FALSE)</f>
        <v>Rue de la Boverie</v>
      </c>
      <c r="F27" s="9">
        <f>VLOOKUP(A27:A254,[1]Coefficients!$A$5:$R$232,6,FALSE)</f>
        <v>5</v>
      </c>
      <c r="G27" s="9">
        <f>VLOOKUP(A27:A254,[1]Coefficients!$A$5:$R$232,7,FALSE)</f>
        <v>4100</v>
      </c>
      <c r="H27" s="10" t="str">
        <f>VLOOKUP(A27:A254,[1]Coefficients!$A$5:$R$232,8,FALSE)</f>
        <v>SERAING</v>
      </c>
      <c r="I27" s="10" t="s">
        <v>129</v>
      </c>
      <c r="J27" s="9" t="s">
        <v>130</v>
      </c>
      <c r="K27" s="10" t="s">
        <v>37</v>
      </c>
      <c r="L27" s="10" t="s">
        <v>31</v>
      </c>
      <c r="M27" s="10">
        <v>1</v>
      </c>
      <c r="N27" s="10">
        <v>1</v>
      </c>
      <c r="O27" s="10">
        <v>0</v>
      </c>
      <c r="P27" s="10">
        <v>1</v>
      </c>
      <c r="Q27" s="9" t="str">
        <f>VLOOKUP(A27:A253,[1]Coefficients!$A$5:$T$232,19,FALSE)</f>
        <v>22ZFL004883----P</v>
      </c>
      <c r="R27" s="9"/>
    </row>
    <row r="28" spans="1:18">
      <c r="A28" s="7" t="s">
        <v>131</v>
      </c>
      <c r="B28" s="6" t="s">
        <v>132</v>
      </c>
      <c r="C28" s="6" t="s">
        <v>133</v>
      </c>
      <c r="D28" s="6" t="s">
        <v>35</v>
      </c>
      <c r="E28" s="7" t="str">
        <f>VLOOKUP(A28:A255,[1]Coefficients!$A$5:$R$232,5,FALSE)</f>
        <v>Quai du halage</v>
      </c>
      <c r="F28" s="6" t="str">
        <f>VLOOKUP(A28:A255,[1]Coefficients!$A$5:$R$232,6,FALSE)</f>
        <v>/</v>
      </c>
      <c r="G28" s="6">
        <f>VLOOKUP(A28:A255,[1]Coefficients!$A$5:$R$232,7,FALSE)</f>
        <v>4400</v>
      </c>
      <c r="H28" s="7" t="str">
        <f>VLOOKUP(A28:A255,[1]Coefficients!$A$5:$R$232,8,FALSE)</f>
        <v>FLEMALLE</v>
      </c>
      <c r="I28" s="7" t="s">
        <v>131</v>
      </c>
      <c r="J28" s="6" t="s">
        <v>134</v>
      </c>
      <c r="K28" s="7" t="s">
        <v>37</v>
      </c>
      <c r="L28" s="7" t="s">
        <v>31</v>
      </c>
      <c r="M28" s="7">
        <v>1</v>
      </c>
      <c r="N28" s="7">
        <v>1</v>
      </c>
      <c r="O28" s="7">
        <v>0</v>
      </c>
      <c r="P28" s="7">
        <v>1</v>
      </c>
      <c r="Q28" s="6" t="str">
        <f>VLOOKUP(A28:A254,[1]Coefficients!$A$5:$T$232,19,FALSE)</f>
        <v>22ZFL004879----X</v>
      </c>
      <c r="R28" s="6"/>
    </row>
    <row r="29" spans="1:18">
      <c r="A29" s="10" t="s">
        <v>135</v>
      </c>
      <c r="B29" s="9" t="s">
        <v>136</v>
      </c>
      <c r="C29" s="9" t="s">
        <v>137</v>
      </c>
      <c r="D29" s="9" t="s">
        <v>35</v>
      </c>
      <c r="E29" s="10" t="str">
        <f>VLOOKUP(A29:A256,[1]Coefficients!$A$5:$R$232,5,FALSE)</f>
        <v>Rue de la Boverie</v>
      </c>
      <c r="F29" s="9">
        <f>VLOOKUP(A29:A256,[1]Coefficients!$A$5:$R$232,6,FALSE)</f>
        <v>5</v>
      </c>
      <c r="G29" s="9">
        <f>VLOOKUP(A29:A256,[1]Coefficients!$A$5:$R$232,7,FALSE)</f>
        <v>4100</v>
      </c>
      <c r="H29" s="10" t="str">
        <f>VLOOKUP(A29:A256,[1]Coefficients!$A$5:$R$232,8,FALSE)</f>
        <v>SERAING</v>
      </c>
      <c r="I29" s="10" t="s">
        <v>138</v>
      </c>
      <c r="J29" s="9" t="s">
        <v>139</v>
      </c>
      <c r="K29" s="10" t="s">
        <v>37</v>
      </c>
      <c r="L29" s="10" t="s">
        <v>31</v>
      </c>
      <c r="M29" s="10">
        <v>1</v>
      </c>
      <c r="N29" s="10">
        <v>1</v>
      </c>
      <c r="O29" s="10">
        <v>0</v>
      </c>
      <c r="P29" s="10">
        <v>1</v>
      </c>
      <c r="Q29" s="9" t="str">
        <f>VLOOKUP(A29:A255,[1]Coefficients!$A$5:$T$232,19,FALSE)</f>
        <v>22ZFL005619----8</v>
      </c>
      <c r="R29" s="9"/>
    </row>
    <row r="30" spans="1:18">
      <c r="A30" s="7" t="s">
        <v>140</v>
      </c>
      <c r="B30" s="6" t="s">
        <v>141</v>
      </c>
      <c r="C30" s="6" t="s">
        <v>142</v>
      </c>
      <c r="D30" s="6" t="s">
        <v>35</v>
      </c>
      <c r="E30" s="7" t="str">
        <f>VLOOKUP(A30:A257,[1]Coefficients!$A$5:$R$232,5,FALSE)</f>
        <v>Haven 1009 - Canadastraat</v>
      </c>
      <c r="F30" s="6">
        <f>VLOOKUP(A30:A257,[1]Coefficients!$A$5:$R$232,6,FALSE)</f>
        <v>21</v>
      </c>
      <c r="G30" s="6">
        <f>VLOOKUP(A30:A257,[1]Coefficients!$A$5:$R$232,7,FALSE)</f>
        <v>2070</v>
      </c>
      <c r="H30" s="7" t="str">
        <f>VLOOKUP(A30:A257,[1]Coefficients!$A$5:$R$232,8,FALSE)</f>
        <v>ZWIJNDRECHT</v>
      </c>
      <c r="I30" s="7" t="s">
        <v>140</v>
      </c>
      <c r="J30" s="6" t="s">
        <v>143</v>
      </c>
      <c r="K30" s="7" t="s">
        <v>37</v>
      </c>
      <c r="L30" s="7" t="s">
        <v>31</v>
      </c>
      <c r="M30" s="7">
        <v>1</v>
      </c>
      <c r="N30" s="7">
        <v>0</v>
      </c>
      <c r="O30" s="7">
        <v>0</v>
      </c>
      <c r="P30" s="7">
        <v>0</v>
      </c>
      <c r="Q30" s="6" t="str">
        <f>VLOOKUP(A30:A256,[1]Coefficients!$A$5:$T$232,19,FALSE)</f>
        <v>22ZFL004715----X</v>
      </c>
      <c r="R30" s="6"/>
    </row>
    <row r="31" spans="1:18">
      <c r="A31" s="10" t="s">
        <v>144</v>
      </c>
      <c r="B31" s="9" t="s">
        <v>145</v>
      </c>
      <c r="C31" s="9" t="s">
        <v>146</v>
      </c>
      <c r="D31" s="9" t="s">
        <v>35</v>
      </c>
      <c r="E31" s="10" t="str">
        <f>VLOOKUP(A31:A258,[1]Coefficients!$A$5:$R$232,5,FALSE)</f>
        <v>Haven 1920 - Geslecht</v>
      </c>
      <c r="F31" s="9">
        <f>VLOOKUP(A31:A258,[1]Coefficients!$A$5:$R$232,6,FALSE)</f>
        <v>2</v>
      </c>
      <c r="G31" s="9">
        <f>VLOOKUP(A31:A258,[1]Coefficients!$A$5:$R$232,7,FALSE)</f>
        <v>9130</v>
      </c>
      <c r="H31" s="10" t="str">
        <f>VLOOKUP(A31:A258,[1]Coefficients!$A$5:$R$232,8,FALSE)</f>
        <v>DOEL</v>
      </c>
      <c r="I31" s="10" t="s">
        <v>144</v>
      </c>
      <c r="J31" s="9" t="s">
        <v>147</v>
      </c>
      <c r="K31" s="10" t="s">
        <v>37</v>
      </c>
      <c r="L31" s="10" t="s">
        <v>31</v>
      </c>
      <c r="M31" s="10">
        <v>1</v>
      </c>
      <c r="N31" s="10">
        <v>0</v>
      </c>
      <c r="O31" s="10">
        <v>0</v>
      </c>
      <c r="P31" s="10">
        <v>0</v>
      </c>
      <c r="Q31" s="9" t="str">
        <f>VLOOKUP(A31:A257,[1]Coefficients!$A$5:$T$232,19,FALSE)</f>
        <v>22ZFL004717----L</v>
      </c>
      <c r="R31" s="9"/>
    </row>
    <row r="32" spans="1:18">
      <c r="A32" s="7" t="s">
        <v>148</v>
      </c>
      <c r="B32" s="6" t="s">
        <v>149</v>
      </c>
      <c r="C32" s="6" t="s">
        <v>150</v>
      </c>
      <c r="D32" s="6" t="s">
        <v>35</v>
      </c>
      <c r="E32" s="7" t="str">
        <f>VLOOKUP(A32:A259,[1]Coefficients!$A$5:$R$232,5,FALSE)</f>
        <v>Haven 279  Beliweg</v>
      </c>
      <c r="F32" s="6">
        <f>VLOOKUP(A32:A259,[1]Coefficients!$A$5:$R$232,6,FALSE)</f>
        <v>20</v>
      </c>
      <c r="G32" s="6">
        <f>VLOOKUP(A32:A259,[1]Coefficients!$A$5:$R$232,7,FALSE)</f>
        <v>2030</v>
      </c>
      <c r="H32" s="7" t="str">
        <f>VLOOKUP(A32:A259,[1]Coefficients!$A$5:$R$232,8,FALSE)</f>
        <v>ANTWERPEN 3</v>
      </c>
      <c r="I32" s="7" t="s">
        <v>151</v>
      </c>
      <c r="J32" s="6" t="s">
        <v>152</v>
      </c>
      <c r="K32" s="7" t="s">
        <v>37</v>
      </c>
      <c r="L32" s="7" t="s">
        <v>31</v>
      </c>
      <c r="M32" s="7">
        <v>1</v>
      </c>
      <c r="N32" s="7">
        <v>0</v>
      </c>
      <c r="O32" s="7">
        <v>0</v>
      </c>
      <c r="P32" s="7">
        <v>0</v>
      </c>
      <c r="Q32" s="6" t="str">
        <f>VLOOKUP(A32:A258,[1]Coefficients!$A$5:$T$232,19,FALSE)</f>
        <v>22ZFL212210----F</v>
      </c>
      <c r="R32" s="6" t="str">
        <f>VLOOKUP(A32:A258,[1]Coefficients!$A$5:$T$232,20,FALSE)</f>
        <v>01/06/2018 - Done</v>
      </c>
    </row>
    <row r="33" spans="1:18">
      <c r="A33" s="10" t="s">
        <v>153</v>
      </c>
      <c r="B33" s="9" t="s">
        <v>154</v>
      </c>
      <c r="C33" s="9" t="s">
        <v>155</v>
      </c>
      <c r="D33" s="9" t="s">
        <v>35</v>
      </c>
      <c r="E33" s="10" t="str">
        <f>VLOOKUP(A33:A260,[1]Coefficients!$A$5:$R$232,5,FALSE)</f>
        <v>Haven 725 - Scheldelaan</v>
      </c>
      <c r="F33" s="9" t="str">
        <f>VLOOKUP(A33:A260,[1]Coefficients!$A$5:$R$232,6,FALSE)</f>
        <v>600</v>
      </c>
      <c r="G33" s="9">
        <f>VLOOKUP(A33:A260,[1]Coefficients!$A$5:$R$232,7,FALSE)</f>
        <v>2040</v>
      </c>
      <c r="H33" s="10" t="str">
        <f>VLOOKUP(A33:A260,[1]Coefficients!$A$5:$R$232,8,FALSE)</f>
        <v>ANTWERPEN 4</v>
      </c>
      <c r="I33" s="10" t="s">
        <v>153</v>
      </c>
      <c r="J33" s="9" t="s">
        <v>156</v>
      </c>
      <c r="K33" s="10" t="s">
        <v>37</v>
      </c>
      <c r="L33" s="10" t="s">
        <v>31</v>
      </c>
      <c r="M33" s="10">
        <v>1</v>
      </c>
      <c r="N33" s="10">
        <v>0</v>
      </c>
      <c r="O33" s="10">
        <v>0</v>
      </c>
      <c r="P33" s="10">
        <v>0</v>
      </c>
      <c r="Q33" s="9" t="str">
        <f>VLOOKUP(A33:A259,[1]Coefficients!$A$5:$T$232,19,FALSE)</f>
        <v>57ZFL007297----3</v>
      </c>
      <c r="R33" s="9"/>
    </row>
    <row r="34" spans="1:18">
      <c r="A34" s="7" t="s">
        <v>157</v>
      </c>
      <c r="B34" s="6" t="s">
        <v>158</v>
      </c>
      <c r="C34" s="6" t="s">
        <v>159</v>
      </c>
      <c r="D34" s="6" t="s">
        <v>35</v>
      </c>
      <c r="E34" s="7" t="str">
        <f>VLOOKUP(A34:A261,[1]Coefficients!$A$5:$R$232,5,FALSE)</f>
        <v>Haven 725 - Scheldelaan</v>
      </c>
      <c r="F34" s="6">
        <f>VLOOKUP(A34:A261,[1]Coefficients!$A$5:$R$232,6,FALSE)</f>
        <v>600</v>
      </c>
      <c r="G34" s="6">
        <f>VLOOKUP(A34:A261,[1]Coefficients!$A$5:$R$232,7,FALSE)</f>
        <v>2040</v>
      </c>
      <c r="H34" s="7" t="str">
        <f>VLOOKUP(A34:A261,[1]Coefficients!$A$5:$R$232,8,FALSE)</f>
        <v>ANTWERPEN 4</v>
      </c>
      <c r="I34" s="7" t="s">
        <v>157</v>
      </c>
      <c r="J34" s="6" t="s">
        <v>160</v>
      </c>
      <c r="K34" s="7" t="s">
        <v>37</v>
      </c>
      <c r="L34" s="7" t="s">
        <v>31</v>
      </c>
      <c r="M34" s="7">
        <v>1</v>
      </c>
      <c r="N34" s="7">
        <v>0</v>
      </c>
      <c r="O34" s="7">
        <v>0</v>
      </c>
      <c r="P34" s="7">
        <v>0</v>
      </c>
      <c r="Q34" s="6" t="str">
        <f>VLOOKUP(A34:A260,[1]Coefficients!$A$5:$T$232,19,FALSE)</f>
        <v>22ZFL004713----8</v>
      </c>
      <c r="R34" s="6"/>
    </row>
    <row r="35" spans="1:18">
      <c r="A35" s="10" t="s">
        <v>161</v>
      </c>
      <c r="B35" s="9" t="s">
        <v>162</v>
      </c>
      <c r="C35" s="9" t="s">
        <v>163</v>
      </c>
      <c r="D35" s="9" t="s">
        <v>35</v>
      </c>
      <c r="E35" s="10" t="str">
        <f>VLOOKUP(A35:A262,[1]Coefficients!$A$5:$R$232,5,FALSE)</f>
        <v>Boulevard René Branquart</v>
      </c>
      <c r="F35" s="9">
        <f>VLOOKUP(A35:A262,[1]Coefficients!$A$5:$R$232,6,FALSE)</f>
        <v>80</v>
      </c>
      <c r="G35" s="9">
        <f>VLOOKUP(A35:A262,[1]Coefficients!$A$5:$R$232,7,FALSE)</f>
        <v>7860</v>
      </c>
      <c r="H35" s="10" t="str">
        <f>VLOOKUP(A35:A262,[1]Coefficients!$A$5:$R$232,8,FALSE)</f>
        <v>LESSINES</v>
      </c>
      <c r="I35" s="10" t="s">
        <v>161</v>
      </c>
      <c r="J35" s="9" t="s">
        <v>164</v>
      </c>
      <c r="K35" s="10" t="s">
        <v>37</v>
      </c>
      <c r="L35" s="10" t="s">
        <v>31</v>
      </c>
      <c r="M35" s="10">
        <v>1</v>
      </c>
      <c r="N35" s="10">
        <v>0</v>
      </c>
      <c r="O35" s="10">
        <v>0</v>
      </c>
      <c r="P35" s="10">
        <v>0</v>
      </c>
      <c r="Q35" s="9" t="str">
        <f>VLOOKUP(A35:A261,[1]Coefficients!$A$5:$T$232,19,FALSE)</f>
        <v>22ZFL006024----X</v>
      </c>
      <c r="R35" s="9"/>
    </row>
    <row r="36" spans="1:18">
      <c r="A36" s="7" t="s">
        <v>165</v>
      </c>
      <c r="B36" s="6" t="s">
        <v>166</v>
      </c>
      <c r="C36" s="6" t="s">
        <v>167</v>
      </c>
      <c r="D36" s="6" t="s">
        <v>35</v>
      </c>
      <c r="E36" s="7" t="str">
        <f>VLOOKUP(A36:A263,[1]Coefficients!$A$5:$R$232,5,FALSE)</f>
        <v>Haven 7120C - Christoffel Columbuslaan</v>
      </c>
      <c r="F36" s="6" t="str">
        <f>VLOOKUP(A36:A263,[1]Coefficients!$A$5:$R$232,6,FALSE)</f>
        <v>/</v>
      </c>
      <c r="G36" s="6">
        <f>VLOOKUP(A36:A263,[1]Coefficients!$A$5:$R$232,7,FALSE)</f>
        <v>9042</v>
      </c>
      <c r="H36" s="7" t="str">
        <f>VLOOKUP(A36:A263,[1]Coefficients!$A$5:$R$232,8,FALSE)</f>
        <v>GENT</v>
      </c>
      <c r="I36" s="7" t="s">
        <v>165</v>
      </c>
      <c r="J36" s="6" t="s">
        <v>168</v>
      </c>
      <c r="K36" s="7" t="s">
        <v>37</v>
      </c>
      <c r="L36" s="7" t="s">
        <v>31</v>
      </c>
      <c r="M36" s="7">
        <v>1</v>
      </c>
      <c r="N36" s="7">
        <v>0</v>
      </c>
      <c r="O36" s="7">
        <v>0</v>
      </c>
      <c r="P36" s="7">
        <v>0</v>
      </c>
      <c r="Q36" s="6" t="str">
        <f>VLOOKUP(A36:A262,[1]Coefficients!$A$5:$T$232,19,FALSE)</f>
        <v>57ZFL007300----Q</v>
      </c>
      <c r="R36" s="6"/>
    </row>
    <row r="37" spans="1:18">
      <c r="A37" s="10" t="s">
        <v>169</v>
      </c>
      <c r="B37" s="9" t="s">
        <v>170</v>
      </c>
      <c r="C37" s="9" t="s">
        <v>171</v>
      </c>
      <c r="D37" s="9" t="s">
        <v>35</v>
      </c>
      <c r="E37" s="10" t="str">
        <f>VLOOKUP(A37:A264,[1]Coefficients!$A$5:$R$232,5,FALSE)</f>
        <v>Chaussée de Charleroi</v>
      </c>
      <c r="F37" s="9">
        <f>VLOOKUP(A37:A264,[1]Coefficients!$A$5:$R$232,6,FALSE)</f>
        <v>40</v>
      </c>
      <c r="G37" s="9">
        <f>VLOOKUP(A37:A264,[1]Coefficients!$A$5:$R$232,7,FALSE)</f>
        <v>5030</v>
      </c>
      <c r="H37" s="10" t="str">
        <f>VLOOKUP(A37:A264,[1]Coefficients!$A$5:$R$232,8,FALSE)</f>
        <v>GEMBLOUX</v>
      </c>
      <c r="I37" s="10" t="s">
        <v>169</v>
      </c>
      <c r="J37" s="9" t="s">
        <v>172</v>
      </c>
      <c r="K37" s="10" t="s">
        <v>37</v>
      </c>
      <c r="L37" s="10" t="s">
        <v>173</v>
      </c>
      <c r="M37" s="10">
        <v>1</v>
      </c>
      <c r="N37" s="10">
        <v>1</v>
      </c>
      <c r="O37" s="10">
        <v>0</v>
      </c>
      <c r="P37" s="10">
        <v>1</v>
      </c>
      <c r="Q37" s="9" t="str">
        <f>VLOOKUP(A37:A263,[1]Coefficients!$A$5:$T$232,19,FALSE)</f>
        <v>22ZFL513210----A</v>
      </c>
      <c r="R37" s="19" t="s">
        <v>959</v>
      </c>
    </row>
    <row r="38" spans="1:18">
      <c r="A38" s="7" t="s">
        <v>174</v>
      </c>
      <c r="B38" s="6" t="s">
        <v>175</v>
      </c>
      <c r="C38" s="6" t="s">
        <v>176</v>
      </c>
      <c r="D38" s="6" t="s">
        <v>35</v>
      </c>
      <c r="E38" s="7" t="str">
        <f>VLOOKUP(A38:A265,[1]Coefficients!$A$5:$R$232,5,FALSE)</f>
        <v xml:space="preserve">Melkerijstraat </v>
      </c>
      <c r="F38" s="6">
        <f>VLOOKUP(A38:A265,[1]Coefficients!$A$5:$R$232,6,FALSE)</f>
        <v>10</v>
      </c>
      <c r="G38" s="6">
        <f>VLOOKUP(A38:A265,[1]Coefficients!$A$5:$R$232,7,FALSE)</f>
        <v>8920</v>
      </c>
      <c r="H38" s="7" t="str">
        <f>VLOOKUP(A38:A265,[1]Coefficients!$A$5:$R$232,8,FALSE)</f>
        <v>LANGEMARK</v>
      </c>
      <c r="I38" s="7" t="s">
        <v>174</v>
      </c>
      <c r="J38" s="6" t="s">
        <v>177</v>
      </c>
      <c r="K38" s="7" t="s">
        <v>37</v>
      </c>
      <c r="L38" s="7" t="s">
        <v>31</v>
      </c>
      <c r="M38" s="7">
        <v>1</v>
      </c>
      <c r="N38" s="7">
        <v>0</v>
      </c>
      <c r="O38" s="7">
        <v>0</v>
      </c>
      <c r="P38" s="7">
        <v>0</v>
      </c>
      <c r="Q38" s="6" t="str">
        <f>VLOOKUP(A38:A264,[1]Coefficients!$A$5:$T$232,19,FALSE)</f>
        <v>57ZFL007175----0</v>
      </c>
      <c r="R38" s="6"/>
    </row>
    <row r="39" spans="1:18">
      <c r="A39" s="10" t="s">
        <v>178</v>
      </c>
      <c r="B39" s="9" t="s">
        <v>179</v>
      </c>
      <c r="C39" s="9" t="s">
        <v>180</v>
      </c>
      <c r="D39" s="9" t="s">
        <v>35</v>
      </c>
      <c r="E39" s="10" t="str">
        <f>VLOOKUP(A39:A266,[1]Coefficients!$A$5:$R$232,5,FALSE)</f>
        <v>Fabriekstraat</v>
      </c>
      <c r="F39" s="9">
        <f>VLOOKUP(A39:A266,[1]Coefficients!$A$5:$R$232,6,FALSE)</f>
        <v>141</v>
      </c>
      <c r="G39" s="9">
        <f>VLOOKUP(A39:A266,[1]Coefficients!$A$5:$R$232,7,FALSE)</f>
        <v>9120</v>
      </c>
      <c r="H39" s="10" t="str">
        <f>VLOOKUP(A39:A266,[1]Coefficients!$A$5:$R$232,8,FALSE)</f>
        <v>KALLO</v>
      </c>
      <c r="I39" s="10" t="s">
        <v>178</v>
      </c>
      <c r="J39" s="9" t="s">
        <v>181</v>
      </c>
      <c r="K39" s="10" t="s">
        <v>37</v>
      </c>
      <c r="L39" s="10" t="s">
        <v>31</v>
      </c>
      <c r="M39" s="10">
        <v>1</v>
      </c>
      <c r="N39" s="10">
        <v>0</v>
      </c>
      <c r="O39" s="10">
        <v>0</v>
      </c>
      <c r="P39" s="10">
        <v>0</v>
      </c>
      <c r="Q39" s="9" t="str">
        <f>VLOOKUP(A39:A265,[1]Coefficients!$A$5:$T$232,19,FALSE)</f>
        <v>22ZFL005892----F</v>
      </c>
      <c r="R39" s="9"/>
    </row>
    <row r="40" spans="1:18">
      <c r="A40" s="7" t="s">
        <v>182</v>
      </c>
      <c r="B40" s="6" t="s">
        <v>183</v>
      </c>
      <c r="C40" s="6" t="s">
        <v>184</v>
      </c>
      <c r="D40" s="6" t="s">
        <v>35</v>
      </c>
      <c r="E40" s="7" t="str">
        <f>VLOOKUP(A40:A267,[1]Coefficients!$A$5:$R$232,5,FALSE)</f>
        <v>rue de la Riviérette</v>
      </c>
      <c r="F40" s="6">
        <f>VLOOKUP(A40:A267,[1]Coefficients!$A$5:$R$232,6,FALSE)</f>
        <v>100</v>
      </c>
      <c r="G40" s="6">
        <f>VLOOKUP(A40:A267,[1]Coefficients!$A$5:$R$232,7,FALSE)</f>
        <v>7330</v>
      </c>
      <c r="H40" s="7" t="str">
        <f>VLOOKUP(A40:A267,[1]Coefficients!$A$5:$R$232,8,FALSE)</f>
        <v>SAINT-GHISLAIN</v>
      </c>
      <c r="I40" s="7" t="s">
        <v>182</v>
      </c>
      <c r="J40" s="6" t="s">
        <v>185</v>
      </c>
      <c r="K40" s="7" t="s">
        <v>37</v>
      </c>
      <c r="L40" s="7" t="s">
        <v>31</v>
      </c>
      <c r="M40" s="7">
        <v>1</v>
      </c>
      <c r="N40" s="7">
        <v>1</v>
      </c>
      <c r="O40" s="7">
        <v>0</v>
      </c>
      <c r="P40" s="7">
        <v>1</v>
      </c>
      <c r="Q40" s="6" t="str">
        <f>VLOOKUP(A40:A266,[1]Coefficients!$A$5:$T$232,19,FALSE)</f>
        <v>22ZFL445210----A</v>
      </c>
      <c r="R40" s="6"/>
    </row>
    <row r="41" spans="1:18">
      <c r="A41" s="10" t="s">
        <v>186</v>
      </c>
      <c r="B41" s="9" t="s">
        <v>187</v>
      </c>
      <c r="C41" s="9" t="s">
        <v>188</v>
      </c>
      <c r="D41" s="9" t="s">
        <v>35</v>
      </c>
      <c r="E41" s="10" t="str">
        <f>VLOOKUP(A41:A268,[1]Coefficients!$A$5:$R$232,5,FALSE)</f>
        <v>Rue Léon Charlier</v>
      </c>
      <c r="F41" s="9">
        <f>VLOOKUP(A41:A268,[1]Coefficients!$A$5:$R$232,6,FALSE)</f>
        <v>11</v>
      </c>
      <c r="G41" s="9">
        <f>VLOOKUP(A41:A268,[1]Coefficients!$A$5:$R$232,7,FALSE)</f>
        <v>4520</v>
      </c>
      <c r="H41" s="10" t="str">
        <f>VLOOKUP(A41:A268,[1]Coefficients!$A$5:$R$232,8,FALSE)</f>
        <v>WANZE</v>
      </c>
      <c r="I41" s="10" t="s">
        <v>186</v>
      </c>
      <c r="J41" s="9" t="s">
        <v>189</v>
      </c>
      <c r="K41" s="10" t="s">
        <v>37</v>
      </c>
      <c r="L41" s="10" t="s">
        <v>31</v>
      </c>
      <c r="M41" s="10">
        <v>1</v>
      </c>
      <c r="N41" s="10">
        <v>0</v>
      </c>
      <c r="O41" s="10">
        <v>0</v>
      </c>
      <c r="P41" s="10">
        <v>0</v>
      </c>
      <c r="Q41" s="9" t="str">
        <f>VLOOKUP(A41:A267,[1]Coefficients!$A$5:$T$232,19,FALSE)</f>
        <v>22ZFL005928----K</v>
      </c>
      <c r="R41" s="9"/>
    </row>
    <row r="42" spans="1:18">
      <c r="A42" s="7" t="s">
        <v>190</v>
      </c>
      <c r="B42" s="6" t="s">
        <v>191</v>
      </c>
      <c r="C42" s="6" t="s">
        <v>192</v>
      </c>
      <c r="D42" s="6" t="s">
        <v>35</v>
      </c>
      <c r="E42" s="7" t="str">
        <f>VLOOKUP(A42:A269,[1]Coefficients!$A$5:$R$232,5,FALSE)</f>
        <v>Pastorijstraat</v>
      </c>
      <c r="F42" s="6">
        <f>VLOOKUP(A42:A269,[1]Coefficients!$A$5:$R$232,6,FALSE)</f>
        <v>118</v>
      </c>
      <c r="G42" s="6">
        <f>VLOOKUP(A42:A269,[1]Coefficients!$A$5:$R$232,7,FALSE)</f>
        <v>3300</v>
      </c>
      <c r="H42" s="7" t="str">
        <f>VLOOKUP(A42:A269,[1]Coefficients!$A$5:$R$232,8,FALSE)</f>
        <v>TIENEN</v>
      </c>
      <c r="I42" s="7" t="s">
        <v>190</v>
      </c>
      <c r="J42" s="6" t="s">
        <v>193</v>
      </c>
      <c r="K42" s="7" t="s">
        <v>37</v>
      </c>
      <c r="L42" s="7" t="s">
        <v>173</v>
      </c>
      <c r="M42" s="7">
        <v>1</v>
      </c>
      <c r="N42" s="7">
        <v>1</v>
      </c>
      <c r="O42" s="7">
        <v>0</v>
      </c>
      <c r="P42" s="7">
        <v>1</v>
      </c>
      <c r="Q42" s="6" t="str">
        <f>VLOOKUP(A42:A268,[1]Coefficients!$A$5:$T$232,19,FALSE)</f>
        <v>22ZFL006025----R</v>
      </c>
      <c r="R42" s="6"/>
    </row>
    <row r="43" spans="1:18">
      <c r="A43" s="10" t="s">
        <v>194</v>
      </c>
      <c r="B43" s="9" t="s">
        <v>195</v>
      </c>
      <c r="C43" s="9" t="s">
        <v>196</v>
      </c>
      <c r="D43" s="9" t="s">
        <v>35</v>
      </c>
      <c r="E43" s="10" t="str">
        <f>VLOOKUP(A43:A270,[1]Coefficients!$A$5:$R$232,5,FALSE)</f>
        <v>Haven 1568 - Sint-Jansweg</v>
      </c>
      <c r="F43" s="9">
        <f>VLOOKUP(A43:A270,[1]Coefficients!$A$5:$R$232,6,FALSE)</f>
        <v>2</v>
      </c>
      <c r="G43" s="9">
        <f>VLOOKUP(A43:A270,[1]Coefficients!$A$5:$R$232,7,FALSE)</f>
        <v>9130</v>
      </c>
      <c r="H43" s="10" t="str">
        <f>VLOOKUP(A43:A270,[1]Coefficients!$A$5:$R$232,8,FALSE)</f>
        <v>KALLO</v>
      </c>
      <c r="I43" s="10" t="s">
        <v>194</v>
      </c>
      <c r="J43" s="9" t="s">
        <v>197</v>
      </c>
      <c r="K43" s="10" t="s">
        <v>37</v>
      </c>
      <c r="L43" s="10" t="s">
        <v>31</v>
      </c>
      <c r="M43" s="10">
        <v>1</v>
      </c>
      <c r="N43" s="10">
        <v>0</v>
      </c>
      <c r="O43" s="10">
        <v>0</v>
      </c>
      <c r="P43" s="10">
        <v>0</v>
      </c>
      <c r="Q43" s="9" t="str">
        <f>VLOOKUP(A43:A269,[1]Coefficients!$A$5:$T$232,19,FALSE)</f>
        <v>22ZFL004744----I</v>
      </c>
      <c r="R43" s="9"/>
    </row>
    <row r="44" spans="1:18">
      <c r="A44" s="7" t="s">
        <v>198</v>
      </c>
      <c r="B44" s="6" t="s">
        <v>199</v>
      </c>
      <c r="C44" s="6" t="s">
        <v>200</v>
      </c>
      <c r="D44" s="6" t="s">
        <v>35</v>
      </c>
      <c r="E44" s="7" t="str">
        <f>VLOOKUP(A44:A271,[1]Coefficients!$A$5:$R$232,5,FALSE)</f>
        <v>Industrieweg</v>
      </c>
      <c r="F44" s="6">
        <f>VLOOKUP(A44:A271,[1]Coefficients!$A$5:$R$232,6,FALSE)</f>
        <v>148</v>
      </c>
      <c r="G44" s="6">
        <f>VLOOKUP(A44:A271,[1]Coefficients!$A$5:$R$232,7,FALSE)</f>
        <v>3583</v>
      </c>
      <c r="H44" s="7" t="str">
        <f>VLOOKUP(A44:A271,[1]Coefficients!$A$5:$R$232,8,FALSE)</f>
        <v>PAAL-BERINGEN</v>
      </c>
      <c r="I44" s="7" t="s">
        <v>198</v>
      </c>
      <c r="J44" s="6" t="s">
        <v>201</v>
      </c>
      <c r="K44" s="7" t="s">
        <v>37</v>
      </c>
      <c r="L44" s="7" t="s">
        <v>31</v>
      </c>
      <c r="M44" s="7">
        <v>1</v>
      </c>
      <c r="N44" s="7">
        <v>0</v>
      </c>
      <c r="O44" s="7">
        <v>0</v>
      </c>
      <c r="P44" s="7">
        <v>0</v>
      </c>
      <c r="Q44" s="6" t="str">
        <f>VLOOKUP(A44:A270,[1]Coefficients!$A$5:$T$232,19,FALSE)</f>
        <v>22ZFL004698----4</v>
      </c>
      <c r="R44" s="6" t="str">
        <f>VLOOKUP(A44:A270,[1]Coefficients!$A$5:$T$232,20,FALSE)</f>
        <v>01/09/2015 - Done</v>
      </c>
    </row>
    <row r="45" spans="1:18">
      <c r="A45" s="10" t="s">
        <v>202</v>
      </c>
      <c r="B45" s="9" t="s">
        <v>203</v>
      </c>
      <c r="C45" s="9" t="s">
        <v>204</v>
      </c>
      <c r="D45" s="9" t="s">
        <v>35</v>
      </c>
      <c r="E45" s="10" t="str">
        <f>VLOOKUP(A45:A272,[1]Coefficients!$A$5:$R$232,5,FALSE)</f>
        <v>Amocolaan</v>
      </c>
      <c r="F45" s="9">
        <f>VLOOKUP(A45:A272,[1]Coefficients!$A$5:$R$232,6,FALSE)</f>
        <v>2</v>
      </c>
      <c r="G45" s="9">
        <f>VLOOKUP(A45:A272,[1]Coefficients!$A$5:$R$232,7,FALSE)</f>
        <v>2440</v>
      </c>
      <c r="H45" s="10" t="str">
        <f>VLOOKUP(A45:A272,[1]Coefficients!$A$5:$R$232,8,FALSE)</f>
        <v>GEEL</v>
      </c>
      <c r="I45" s="10" t="s">
        <v>202</v>
      </c>
      <c r="J45" s="9" t="s">
        <v>205</v>
      </c>
      <c r="K45" s="10" t="s">
        <v>37</v>
      </c>
      <c r="L45" s="10" t="s">
        <v>31</v>
      </c>
      <c r="M45" s="10">
        <v>1</v>
      </c>
      <c r="N45" s="10">
        <v>0</v>
      </c>
      <c r="O45" s="10">
        <v>0</v>
      </c>
      <c r="P45" s="10">
        <v>0</v>
      </c>
      <c r="Q45" s="9" t="str">
        <f>VLOOKUP(A45:A271,[1]Coefficients!$A$5:$T$232,19,FALSE)</f>
        <v>22ZFL004710----Q</v>
      </c>
      <c r="R45" s="9" t="str">
        <f>VLOOKUP(A45:A271,[1]Coefficients!$A$5:$T$232,20,FALSE)</f>
        <v>01/09/2015 - Done</v>
      </c>
    </row>
    <row r="46" spans="1:18">
      <c r="A46" s="7" t="s">
        <v>206</v>
      </c>
      <c r="B46" s="6" t="s">
        <v>207</v>
      </c>
      <c r="C46" s="6" t="s">
        <v>208</v>
      </c>
      <c r="D46" s="6" t="s">
        <v>35</v>
      </c>
      <c r="E46" s="7" t="str">
        <f>VLOOKUP(A46:A273,[1]Coefficients!$A$5:$R$232,5,FALSE)</f>
        <v>Luchthaven Brussel-Nationaal gebouw 16</v>
      </c>
      <c r="F46" s="6" t="str">
        <f>VLOOKUP(A46:A273,[1]Coefficients!$A$5:$R$232,6,FALSE)</f>
        <v>z/n</v>
      </c>
      <c r="G46" s="6">
        <f>VLOOKUP(A46:A273,[1]Coefficients!$A$5:$R$232,7,FALSE)</f>
        <v>1930</v>
      </c>
      <c r="H46" s="7" t="str">
        <f>VLOOKUP(A46:A273,[1]Coefficients!$A$5:$R$232,8,FALSE)</f>
        <v>ZAVENTEM</v>
      </c>
      <c r="I46" s="7" t="s">
        <v>206</v>
      </c>
      <c r="J46" s="6" t="s">
        <v>209</v>
      </c>
      <c r="K46" s="7" t="s">
        <v>37</v>
      </c>
      <c r="L46" s="7" t="s">
        <v>173</v>
      </c>
      <c r="M46" s="7">
        <v>1</v>
      </c>
      <c r="N46" s="7">
        <v>1</v>
      </c>
      <c r="O46" s="7">
        <v>0</v>
      </c>
      <c r="P46" s="7">
        <v>1</v>
      </c>
      <c r="Q46" s="6" t="str">
        <f>VLOOKUP(A46:A272,[1]Coefficients!$A$5:$T$232,19,FALSE)</f>
        <v>22ZFL004727----E</v>
      </c>
      <c r="R46" s="6"/>
    </row>
    <row r="47" spans="1:18">
      <c r="A47" s="10" t="s">
        <v>210</v>
      </c>
      <c r="B47" s="9" t="s">
        <v>211</v>
      </c>
      <c r="C47" s="9" t="s">
        <v>212</v>
      </c>
      <c r="D47" s="9" t="s">
        <v>35</v>
      </c>
      <c r="E47" s="10" t="str">
        <f>VLOOKUP(A47:A274,[1]Coefficients!$A$5:$R$232,5,FALSE)</f>
        <v xml:space="preserve">Rue de la Papeterie </v>
      </c>
      <c r="F47" s="9">
        <f>VLOOKUP(A47:A274,[1]Coefficients!$A$5:$R$232,6,FALSE)</f>
        <v>1</v>
      </c>
      <c r="G47" s="9">
        <f>VLOOKUP(A47:A274,[1]Coefficients!$A$5:$R$232,7,FALSE)</f>
        <v>6760</v>
      </c>
      <c r="H47" s="10" t="str">
        <f>VLOOKUP(A47:A274,[1]Coefficients!$A$5:$R$232,8,FALSE)</f>
        <v>VIRTON</v>
      </c>
      <c r="I47" s="10" t="s">
        <v>210</v>
      </c>
      <c r="J47" s="9" t="s">
        <v>213</v>
      </c>
      <c r="K47" s="10" t="s">
        <v>37</v>
      </c>
      <c r="L47" s="10" t="s">
        <v>31</v>
      </c>
      <c r="M47" s="10">
        <v>1</v>
      </c>
      <c r="N47" s="10">
        <v>0</v>
      </c>
      <c r="O47" s="10">
        <v>0</v>
      </c>
      <c r="P47" s="10">
        <v>0</v>
      </c>
      <c r="Q47" s="9" t="str">
        <f>VLOOKUP(A47:A273,[1]Coefficients!$A$5:$T$232,19,FALSE)</f>
        <v>57ZFL007170----U</v>
      </c>
      <c r="R47" s="9"/>
    </row>
    <row r="48" spans="1:18">
      <c r="A48" s="7" t="s">
        <v>214</v>
      </c>
      <c r="B48" s="6" t="s">
        <v>215</v>
      </c>
      <c r="C48" s="6" t="s">
        <v>216</v>
      </c>
      <c r="D48" s="6" t="s">
        <v>35</v>
      </c>
      <c r="E48" s="7" t="str">
        <f>VLOOKUP(A48:A275,[1]Coefficients!$A$5:$R$232,5,FALSE)</f>
        <v>Blauwe Hoevestraat</v>
      </c>
      <c r="F48" s="6">
        <f>VLOOKUP(A48:A275,[1]Coefficients!$A$5:$R$232,6,FALSE)</f>
        <v>17</v>
      </c>
      <c r="G48" s="6">
        <f>VLOOKUP(A48:A275,[1]Coefficients!$A$5:$R$232,7,FALSE)</f>
        <v>2070</v>
      </c>
      <c r="H48" s="7" t="str">
        <f>VLOOKUP(A48:A275,[1]Coefficients!$A$5:$R$232,8,FALSE)</f>
        <v>ZWIJNDRECHT</v>
      </c>
      <c r="I48" s="7" t="s">
        <v>217</v>
      </c>
      <c r="J48" s="6" t="s">
        <v>218</v>
      </c>
      <c r="K48" s="7" t="s">
        <v>37</v>
      </c>
      <c r="L48" s="7" t="s">
        <v>31</v>
      </c>
      <c r="M48" s="7">
        <v>1</v>
      </c>
      <c r="N48" s="7">
        <v>0</v>
      </c>
      <c r="O48" s="7">
        <v>0</v>
      </c>
      <c r="P48" s="7">
        <v>0</v>
      </c>
      <c r="Q48" s="6" t="str">
        <f>VLOOKUP(A48:A274,[1]Coefficients!$A$5:$T$232,19,FALSE)</f>
        <v>57ZFL007311----D</v>
      </c>
      <c r="R48" s="6"/>
    </row>
    <row r="49" spans="1:18">
      <c r="A49" s="10" t="s">
        <v>219</v>
      </c>
      <c r="B49" s="9" t="s">
        <v>220</v>
      </c>
      <c r="C49" s="9" t="s">
        <v>221</v>
      </c>
      <c r="D49" s="9" t="s">
        <v>35</v>
      </c>
      <c r="E49" s="10" t="str">
        <f>VLOOKUP(A49:A276,[1]Coefficients!$A$5:$R$232,5,FALSE)</f>
        <v>Moervaartkaai</v>
      </c>
      <c r="F49" s="9">
        <f>VLOOKUP(A49:A276,[1]Coefficients!$A$5:$R$232,6,FALSE)</f>
        <v>1</v>
      </c>
      <c r="G49" s="9">
        <f>VLOOKUP(A49:A276,[1]Coefficients!$A$5:$R$232,7,FALSE)</f>
        <v>9042</v>
      </c>
      <c r="H49" s="10" t="str">
        <f>VLOOKUP(A49:A276,[1]Coefficients!$A$5:$R$232,8,FALSE)</f>
        <v>GENT</v>
      </c>
      <c r="I49" s="10" t="s">
        <v>222</v>
      </c>
      <c r="J49" s="9" t="s">
        <v>223</v>
      </c>
      <c r="K49" s="10" t="s">
        <v>37</v>
      </c>
      <c r="L49" s="10" t="s">
        <v>31</v>
      </c>
      <c r="M49" s="10">
        <v>1</v>
      </c>
      <c r="N49" s="10">
        <v>0</v>
      </c>
      <c r="O49" s="10">
        <v>0</v>
      </c>
      <c r="P49" s="10">
        <v>0</v>
      </c>
      <c r="Q49" s="9" t="str">
        <f>VLOOKUP(A49:A275,[1]Coefficients!$A$5:$T$232,19,FALSE)</f>
        <v>22ZFL005929----E</v>
      </c>
      <c r="R49" s="9"/>
    </row>
    <row r="50" spans="1:18">
      <c r="A50" s="7" t="s">
        <v>224</v>
      </c>
      <c r="B50" s="6" t="s">
        <v>225</v>
      </c>
      <c r="C50" s="6" t="s">
        <v>226</v>
      </c>
      <c r="D50" s="6" t="s">
        <v>35</v>
      </c>
      <c r="E50" s="7" t="str">
        <f>VLOOKUP(A50:A277,[1]Coefficients!$A$5:$R$232,5,FALSE)</f>
        <v>Zijpstraat</v>
      </c>
      <c r="F50" s="6">
        <f>VLOOKUP(A50:A277,[1]Coefficients!$A$5:$R$232,6,FALSE)</f>
        <v>155</v>
      </c>
      <c r="G50" s="6">
        <f>VLOOKUP(A50:A277,[1]Coefficients!$A$5:$R$232,7,FALSE)</f>
        <v>3020</v>
      </c>
      <c r="H50" s="7" t="str">
        <f>VLOOKUP(A50:A277,[1]Coefficients!$A$5:$R$232,8,FALSE)</f>
        <v>HERENT</v>
      </c>
      <c r="I50" s="7" t="s">
        <v>224</v>
      </c>
      <c r="J50" s="6" t="s">
        <v>227</v>
      </c>
      <c r="K50" s="7" t="s">
        <v>37</v>
      </c>
      <c r="L50" s="7" t="s">
        <v>173</v>
      </c>
      <c r="M50" s="7">
        <v>1</v>
      </c>
      <c r="N50" s="7">
        <v>0</v>
      </c>
      <c r="O50" s="7">
        <v>0</v>
      </c>
      <c r="P50" s="7">
        <v>0</v>
      </c>
      <c r="Q50" s="6" t="str">
        <f>VLOOKUP(A50:A276,[1]Coefficients!$A$5:$T$232,19,FALSE)</f>
        <v>22ZFL004726----K</v>
      </c>
      <c r="R50" s="6"/>
    </row>
    <row r="51" spans="1:18">
      <c r="A51" s="10" t="s">
        <v>228</v>
      </c>
      <c r="B51" s="9" t="s">
        <v>229</v>
      </c>
      <c r="C51" s="9" t="s">
        <v>230</v>
      </c>
      <c r="D51" s="9" t="s">
        <v>35</v>
      </c>
      <c r="E51" s="10" t="str">
        <f>VLOOKUP(A51:A278,[1]Coefficients!$A$5:$R$232,5,FALSE)</f>
        <v>Haven 506 - Muisbroeklaan</v>
      </c>
      <c r="F51" s="9">
        <f>VLOOKUP(A51:A278,[1]Coefficients!$A$5:$R$232,6,FALSE)</f>
        <v>43</v>
      </c>
      <c r="G51" s="9">
        <f>VLOOKUP(A51:A278,[1]Coefficients!$A$5:$R$232,7,FALSE)</f>
        <v>2030</v>
      </c>
      <c r="H51" s="10" t="str">
        <f>VLOOKUP(A51:A278,[1]Coefficients!$A$5:$R$232,8,FALSE)</f>
        <v>ANTWERPEN 3</v>
      </c>
      <c r="I51" s="10" t="s">
        <v>228</v>
      </c>
      <c r="J51" s="9" t="s">
        <v>231</v>
      </c>
      <c r="K51" s="10" t="s">
        <v>37</v>
      </c>
      <c r="L51" s="10" t="s">
        <v>173</v>
      </c>
      <c r="M51" s="10">
        <v>1</v>
      </c>
      <c r="N51" s="10">
        <v>0</v>
      </c>
      <c r="O51" s="10">
        <v>0</v>
      </c>
      <c r="P51" s="10">
        <v>0</v>
      </c>
      <c r="Q51" s="9" t="str">
        <f>VLOOKUP(A51:A277,[1]Coefficients!$A$5:$T$232,19,FALSE)</f>
        <v>22ZFL211310----G</v>
      </c>
      <c r="R51" s="9"/>
    </row>
    <row r="52" spans="1:18">
      <c r="A52" s="7" t="s">
        <v>232</v>
      </c>
      <c r="B52" s="6" t="s">
        <v>233</v>
      </c>
      <c r="C52" s="6" t="s">
        <v>234</v>
      </c>
      <c r="D52" s="6" t="s">
        <v>35</v>
      </c>
      <c r="E52" s="7" t="str">
        <f>VLOOKUP(A52:A279,[1]Coefficients!$A$5:$R$232,5,FALSE)</f>
        <v>rue de Boudjesse</v>
      </c>
      <c r="F52" s="6">
        <f>VLOOKUP(A52:A279,[1]Coefficients!$A$5:$R$232,6,FALSE)</f>
        <v>1</v>
      </c>
      <c r="G52" s="6">
        <f>VLOOKUP(A52:A279,[1]Coefficients!$A$5:$R$232,7,FALSE)</f>
        <v>5070</v>
      </c>
      <c r="H52" s="7" t="str">
        <f>VLOOKUP(A52:A279,[1]Coefficients!$A$5:$R$232,8,FALSE)</f>
        <v>FOSSES-LA-VILLE</v>
      </c>
      <c r="I52" s="7" t="s">
        <v>232</v>
      </c>
      <c r="J52" s="6" t="s">
        <v>235</v>
      </c>
      <c r="K52" s="7" t="s">
        <v>37</v>
      </c>
      <c r="L52" s="7" t="s">
        <v>31</v>
      </c>
      <c r="M52" s="7">
        <v>1</v>
      </c>
      <c r="N52" s="7">
        <v>1</v>
      </c>
      <c r="O52" s="7">
        <v>0</v>
      </c>
      <c r="P52" s="7">
        <v>0</v>
      </c>
      <c r="Q52" s="6" t="str">
        <f>VLOOKUP(A52:A278,[1]Coefficients!$A$5:$T$232,19,FALSE)</f>
        <v>22ZFL004755----5</v>
      </c>
      <c r="R52" s="6"/>
    </row>
    <row r="53" spans="1:18">
      <c r="A53" s="10" t="s">
        <v>236</v>
      </c>
      <c r="B53" s="9" t="s">
        <v>237</v>
      </c>
      <c r="C53" s="9" t="s">
        <v>238</v>
      </c>
      <c r="D53" s="9" t="s">
        <v>35</v>
      </c>
      <c r="E53" s="10" t="str">
        <f>VLOOKUP(A53:A280,[1]Coefficients!$A$5:$R$232,5,FALSE)</f>
        <v>Rue de Ramet</v>
      </c>
      <c r="F53" s="9" t="str">
        <f>VLOOKUP(A53:A280,[1]Coefficients!$A$5:$R$232,6,FALSE)</f>
        <v>z/n</v>
      </c>
      <c r="G53" s="9">
        <f>VLOOKUP(A53:A280,[1]Coefficients!$A$5:$R$232,7,FALSE)</f>
        <v>4480</v>
      </c>
      <c r="H53" s="10" t="str">
        <f>VLOOKUP(A53:A280,[1]Coefficients!$A$5:$R$232,8,FALSE)</f>
        <v>ENGIS</v>
      </c>
      <c r="I53" s="10" t="s">
        <v>236</v>
      </c>
      <c r="J53" s="9" t="s">
        <v>239</v>
      </c>
      <c r="K53" s="10" t="s">
        <v>37</v>
      </c>
      <c r="L53" s="10" t="s">
        <v>31</v>
      </c>
      <c r="M53" s="10">
        <v>1</v>
      </c>
      <c r="N53" s="10">
        <v>0</v>
      </c>
      <c r="O53" s="10">
        <v>0</v>
      </c>
      <c r="P53" s="10">
        <v>0</v>
      </c>
      <c r="Q53" s="9" t="str">
        <f>VLOOKUP(A53:A279,[1]Coefficients!$A$5:$T$232,19,FALSE)</f>
        <v>22ZFL868110----1</v>
      </c>
      <c r="R53" s="9"/>
    </row>
    <row r="54" spans="1:18">
      <c r="A54" s="7" t="s">
        <v>240</v>
      </c>
      <c r="B54" s="6" t="s">
        <v>241</v>
      </c>
      <c r="C54" s="6" t="s">
        <v>242</v>
      </c>
      <c r="D54" s="6" t="s">
        <v>35</v>
      </c>
      <c r="E54" s="7" t="str">
        <f>VLOOKUP(A54:A281,[1]Coefficients!$A$5:$R$232,5,FALSE)</f>
        <v>rue des Forges</v>
      </c>
      <c r="F54" s="6" t="str">
        <f>VLOOKUP(A54:A281,[1]Coefficients!$A$5:$R$232,6,FALSE)</f>
        <v>z/n</v>
      </c>
      <c r="G54" s="6">
        <f>VLOOKUP(A54:A281,[1]Coefficients!$A$5:$R$232,7,FALSE)</f>
        <v>5300</v>
      </c>
      <c r="H54" s="7" t="str">
        <f>VLOOKUP(A54:A281,[1]Coefficients!$A$5:$R$232,8,FALSE)</f>
        <v>SEILLES</v>
      </c>
      <c r="I54" s="7" t="s">
        <v>240</v>
      </c>
      <c r="J54" s="6" t="s">
        <v>243</v>
      </c>
      <c r="K54" s="7" t="s">
        <v>37</v>
      </c>
      <c r="L54" s="7" t="s">
        <v>31</v>
      </c>
      <c r="M54" s="7">
        <v>1</v>
      </c>
      <c r="N54" s="7">
        <v>1</v>
      </c>
      <c r="O54" s="7">
        <v>0</v>
      </c>
      <c r="P54" s="7">
        <v>1</v>
      </c>
      <c r="Q54" s="6" t="str">
        <f>VLOOKUP(A54:A280,[1]Coefficients!$A$5:$T$232,19,FALSE)</f>
        <v>22ZFL004784----R</v>
      </c>
      <c r="R54" s="6"/>
    </row>
    <row r="55" spans="1:18">
      <c r="A55" s="10" t="s">
        <v>244</v>
      </c>
      <c r="B55" s="9" t="s">
        <v>245</v>
      </c>
      <c r="C55" s="9" t="s">
        <v>246</v>
      </c>
      <c r="D55" s="9" t="s">
        <v>35</v>
      </c>
      <c r="E55" s="10" t="str">
        <f>VLOOKUP(A55:A282,[1]Coefficients!$A$5:$R$232,5,FALSE)</f>
        <v>rue du Val Notre-Dame</v>
      </c>
      <c r="F55" s="9" t="str">
        <f>VLOOKUP(A55:A282,[1]Coefficients!$A$5:$R$232,6,FALSE)</f>
        <v>z/n</v>
      </c>
      <c r="G55" s="9">
        <f>VLOOKUP(A55:A282,[1]Coefficients!$A$5:$R$232,7,FALSE)</f>
        <v>4520</v>
      </c>
      <c r="H55" s="10" t="str">
        <f>VLOOKUP(A55:A282,[1]Coefficients!$A$5:$R$232,8,FALSE)</f>
        <v>MOHA</v>
      </c>
      <c r="I55" s="10" t="s">
        <v>244</v>
      </c>
      <c r="J55" s="9" t="s">
        <v>247</v>
      </c>
      <c r="K55" s="10" t="s">
        <v>37</v>
      </c>
      <c r="L55" s="10" t="s">
        <v>31</v>
      </c>
      <c r="M55" s="10">
        <v>1</v>
      </c>
      <c r="N55" s="10">
        <v>1</v>
      </c>
      <c r="O55" s="10">
        <v>0</v>
      </c>
      <c r="P55" s="10">
        <v>1</v>
      </c>
      <c r="Q55" s="9" t="str">
        <f>VLOOKUP(A55:A281,[1]Coefficients!$A$5:$T$232,19,FALSE)</f>
        <v>22ZFL004783----X</v>
      </c>
      <c r="R55" s="9"/>
    </row>
    <row r="56" spans="1:18">
      <c r="A56" s="7" t="s">
        <v>248</v>
      </c>
      <c r="B56" s="6" t="s">
        <v>249</v>
      </c>
      <c r="C56" s="6" t="s">
        <v>250</v>
      </c>
      <c r="D56" s="6" t="s">
        <v>35</v>
      </c>
      <c r="E56" s="7" t="str">
        <f>VLOOKUP(A56:A283,[1]Coefficients!$A$5:$R$232,5,FALSE)</f>
        <v>Arbedkaai</v>
      </c>
      <c r="F56" s="6">
        <f>VLOOKUP(A56:A283,[1]Coefficients!$A$5:$R$232,6,FALSE)</f>
        <v>3</v>
      </c>
      <c r="G56" s="6">
        <f>VLOOKUP(A56:A283,[1]Coefficients!$A$5:$R$232,7,FALSE)</f>
        <v>9042</v>
      </c>
      <c r="H56" s="7" t="str">
        <f>VLOOKUP(A56:A283,[1]Coefficients!$A$5:$R$232,8,FALSE)</f>
        <v>SINT-KRUIS-WINKEL</v>
      </c>
      <c r="I56" s="7" t="s">
        <v>248</v>
      </c>
      <c r="J56" s="6" t="s">
        <v>251</v>
      </c>
      <c r="K56" s="7" t="s">
        <v>37</v>
      </c>
      <c r="L56" s="7" t="s">
        <v>31</v>
      </c>
      <c r="M56" s="7">
        <v>1</v>
      </c>
      <c r="N56" s="7">
        <v>0</v>
      </c>
      <c r="O56" s="7">
        <v>0</v>
      </c>
      <c r="P56" s="7">
        <v>0</v>
      </c>
      <c r="Q56" s="6" t="str">
        <f>VLOOKUP(A56:A282,[1]Coefficients!$A$5:$T$232,19,FALSE)</f>
        <v>22ZFL424330----H</v>
      </c>
      <c r="R56" s="6"/>
    </row>
    <row r="57" spans="1:18">
      <c r="A57" s="10" t="s">
        <v>252</v>
      </c>
      <c r="B57" s="9" t="s">
        <v>253</v>
      </c>
      <c r="C57" s="9" t="s">
        <v>254</v>
      </c>
      <c r="D57" s="9" t="s">
        <v>35</v>
      </c>
      <c r="E57" s="10" t="str">
        <f>VLOOKUP(A57:A284,[1]Coefficients!$A$5:$R$232,5,FALSE)</f>
        <v>rue des Trois Fermes</v>
      </c>
      <c r="F57" s="9" t="str">
        <f>VLOOKUP(A57:A284,[1]Coefficients!$A$5:$R$232,6,FALSE)</f>
        <v>z/n</v>
      </c>
      <c r="G57" s="9">
        <f>VLOOKUP(A57:A284,[1]Coefficients!$A$5:$R$232,7,FALSE)</f>
        <v>4600</v>
      </c>
      <c r="H57" s="10" t="str">
        <f>VLOOKUP(A57:A284,[1]Coefficients!$A$5:$R$232,8,FALSE)</f>
        <v>VISE</v>
      </c>
      <c r="I57" s="10" t="s">
        <v>252</v>
      </c>
      <c r="J57" s="9" t="s">
        <v>255</v>
      </c>
      <c r="K57" s="10" t="s">
        <v>37</v>
      </c>
      <c r="L57" s="10" t="s">
        <v>31</v>
      </c>
      <c r="M57" s="10">
        <v>1</v>
      </c>
      <c r="N57" s="10">
        <v>0</v>
      </c>
      <c r="O57" s="10">
        <v>0</v>
      </c>
      <c r="P57" s="10">
        <v>0</v>
      </c>
      <c r="Q57" s="9" t="str">
        <f>VLOOKUP(A57:A283,[1]Coefficients!$A$5:$T$232,19,FALSE)</f>
        <v>22ZFL004775----S</v>
      </c>
      <c r="R57" s="9"/>
    </row>
    <row r="58" spans="1:18">
      <c r="A58" s="7" t="s">
        <v>256</v>
      </c>
      <c r="B58" s="6" t="s">
        <v>257</v>
      </c>
      <c r="C58" s="6" t="s">
        <v>258</v>
      </c>
      <c r="D58" s="6" t="s">
        <v>35</v>
      </c>
      <c r="E58" s="7" t="str">
        <f>VLOOKUP(A58:A285,[1]Coefficients!$A$5:$R$232,5,FALSE)</f>
        <v>Industrieweg</v>
      </c>
      <c r="F58" s="6">
        <f>VLOOKUP(A58:A285,[1]Coefficients!$A$5:$R$232,6,FALSE)</f>
        <v>80</v>
      </c>
      <c r="G58" s="6">
        <f>VLOOKUP(A58:A285,[1]Coefficients!$A$5:$R$232,7,FALSE)</f>
        <v>3620</v>
      </c>
      <c r="H58" s="7" t="str">
        <f>VLOOKUP(A58:A285,[1]Coefficients!$A$5:$R$232,8,FALSE)</f>
        <v>LANAKEN</v>
      </c>
      <c r="I58" s="7" t="s">
        <v>256</v>
      </c>
      <c r="J58" s="6" t="s">
        <v>259</v>
      </c>
      <c r="K58" s="7" t="s">
        <v>37</v>
      </c>
      <c r="L58" s="7" t="s">
        <v>31</v>
      </c>
      <c r="M58" s="7">
        <v>1</v>
      </c>
      <c r="N58" s="7">
        <v>0</v>
      </c>
      <c r="O58" s="7">
        <v>0</v>
      </c>
      <c r="P58" s="7">
        <v>0</v>
      </c>
      <c r="Q58" s="6" t="str">
        <f>VLOOKUP(A58:A284,[1]Coefficients!$A$5:$T$232,19,FALSE)</f>
        <v>22ZFL004706----Y</v>
      </c>
      <c r="R58" s="6"/>
    </row>
    <row r="59" spans="1:18">
      <c r="A59" s="10" t="s">
        <v>260</v>
      </c>
      <c r="B59" s="9" t="s">
        <v>261</v>
      </c>
      <c r="C59" s="9" t="s">
        <v>262</v>
      </c>
      <c r="D59" s="9" t="s">
        <v>35</v>
      </c>
      <c r="E59" s="10" t="str">
        <f>VLOOKUP(A59:A286,[1]Coefficients!$A$5:$R$232,5,FALSE)</f>
        <v>Zoning Industriel - Zone C</v>
      </c>
      <c r="F59" s="9" t="str">
        <f>VLOOKUP(A59:A286,[1]Coefficients!$A$5:$R$232,6,FALSE)</f>
        <v>z/n</v>
      </c>
      <c r="G59" s="9">
        <f>VLOOKUP(A59:A286,[1]Coefficients!$A$5:$R$232,7,FALSE)</f>
        <v>7181</v>
      </c>
      <c r="H59" s="10" t="str">
        <f>VLOOKUP(A59:A286,[1]Coefficients!$A$5:$R$232,8,FALSE)</f>
        <v>FELUY</v>
      </c>
      <c r="I59" s="10" t="s">
        <v>260</v>
      </c>
      <c r="J59" s="9" t="s">
        <v>263</v>
      </c>
      <c r="K59" s="10" t="s">
        <v>37</v>
      </c>
      <c r="L59" s="10" t="s">
        <v>31</v>
      </c>
      <c r="M59" s="10">
        <v>1</v>
      </c>
      <c r="N59" s="10">
        <v>0</v>
      </c>
      <c r="O59" s="10">
        <v>0</v>
      </c>
      <c r="P59" s="10">
        <v>0</v>
      </c>
      <c r="Q59" s="9" t="str">
        <f>VLOOKUP(A59:A285,[1]Coefficients!$A$5:$T$232,19,FALSE)</f>
        <v>22ZFL004760----S</v>
      </c>
      <c r="R59" s="9"/>
    </row>
    <row r="60" spans="1:18">
      <c r="A60" s="7" t="s">
        <v>264</v>
      </c>
      <c r="B60" s="6" t="s">
        <v>265</v>
      </c>
      <c r="C60" s="6" t="s">
        <v>266</v>
      </c>
      <c r="D60" s="6" t="s">
        <v>35</v>
      </c>
      <c r="E60" s="7" t="str">
        <f>VLOOKUP(A60:A287,[1]Coefficients!$A$5:$R$232,5,FALSE)</f>
        <v>Industrieweg</v>
      </c>
      <c r="F60" s="6">
        <f>VLOOKUP(A60:A287,[1]Coefficients!$A$5:$R$232,6,FALSE)</f>
        <v>154</v>
      </c>
      <c r="G60" s="6">
        <f>VLOOKUP(A60:A287,[1]Coefficients!$A$5:$R$232,7,FALSE)</f>
        <v>3583</v>
      </c>
      <c r="H60" s="7" t="str">
        <f>VLOOKUP(A60:A287,[1]Coefficients!$A$5:$R$232,8,FALSE)</f>
        <v>BERINGEN</v>
      </c>
      <c r="I60" s="7" t="s">
        <v>267</v>
      </c>
      <c r="J60" s="6" t="s">
        <v>268</v>
      </c>
      <c r="K60" s="7" t="s">
        <v>37</v>
      </c>
      <c r="L60" s="7" t="s">
        <v>31</v>
      </c>
      <c r="M60" s="7">
        <v>1</v>
      </c>
      <c r="N60" s="7">
        <v>0</v>
      </c>
      <c r="O60" s="7">
        <v>0</v>
      </c>
      <c r="P60" s="7">
        <v>0</v>
      </c>
      <c r="Q60" s="6" t="str">
        <f>VLOOKUP(A60:A286,[1]Coefficients!$A$5:$T$232,19,FALSE)</f>
        <v>22ZFL115170----2</v>
      </c>
      <c r="R60" s="6" t="str">
        <f>VLOOKUP(A60:A286,[1]Coefficients!$A$5:$T$232,20,FALSE)</f>
        <v>01/09/2015 - Done</v>
      </c>
    </row>
    <row r="61" spans="1:18">
      <c r="A61" s="10" t="s">
        <v>269</v>
      </c>
      <c r="B61" s="9" t="s">
        <v>270</v>
      </c>
      <c r="C61" s="9" t="s">
        <v>271</v>
      </c>
      <c r="D61" s="9" t="s">
        <v>35</v>
      </c>
      <c r="E61" s="10" t="str">
        <f>VLOOKUP(A61:A288,[1]Coefficients!$A$5:$R$232,5,FALSE)</f>
        <v>Fabrieksstraat</v>
      </c>
      <c r="F61" s="9">
        <f>VLOOKUP(A61:A288,[1]Coefficients!$A$5:$R$232,6,FALSE)</f>
        <v>5</v>
      </c>
      <c r="G61" s="9">
        <f>VLOOKUP(A61:A288,[1]Coefficients!$A$5:$R$232,7,FALSE)</f>
        <v>3980</v>
      </c>
      <c r="H61" s="10" t="str">
        <f>VLOOKUP(A61:A288,[1]Coefficients!$A$5:$R$232,8,FALSE)</f>
        <v>TESSENDERLO</v>
      </c>
      <c r="I61" s="10" t="s">
        <v>269</v>
      </c>
      <c r="J61" s="9" t="s">
        <v>272</v>
      </c>
      <c r="K61" s="10" t="s">
        <v>37</v>
      </c>
      <c r="L61" s="10" t="s">
        <v>173</v>
      </c>
      <c r="M61" s="10">
        <v>1</v>
      </c>
      <c r="N61" s="10">
        <v>0</v>
      </c>
      <c r="O61" s="10">
        <v>0</v>
      </c>
      <c r="P61" s="10">
        <v>0</v>
      </c>
      <c r="Q61" s="9" t="str">
        <f>VLOOKUP(A61:A287,[1]Coefficients!$A$5:$T$232,19,FALSE)</f>
        <v>22ZFL004699----Z</v>
      </c>
      <c r="R61" s="9"/>
    </row>
    <row r="62" spans="1:18">
      <c r="A62" s="7" t="s">
        <v>273</v>
      </c>
      <c r="B62" s="6" t="s">
        <v>274</v>
      </c>
      <c r="C62" s="6" t="s">
        <v>275</v>
      </c>
      <c r="D62" s="6" t="s">
        <v>35</v>
      </c>
      <c r="E62" s="7" t="str">
        <f>VLOOKUP(A62:A289,[1]Coefficients!$A$5:$R$232,5,FALSE)</f>
        <v>Ringvaartweg</v>
      </c>
      <c r="F62" s="6">
        <f>VLOOKUP(A62:A289,[1]Coefficients!$A$5:$R$232,6,FALSE)</f>
        <v>4</v>
      </c>
      <c r="G62" s="6">
        <f>VLOOKUP(A62:A289,[1]Coefficients!$A$5:$R$232,7,FALSE)</f>
        <v>9032</v>
      </c>
      <c r="H62" s="7" t="str">
        <f>VLOOKUP(A62:A289,[1]Coefficients!$A$5:$R$232,8,FALSE)</f>
        <v>WONDELGEM</v>
      </c>
      <c r="I62" s="7" t="s">
        <v>276</v>
      </c>
      <c r="J62" s="6" t="s">
        <v>277</v>
      </c>
      <c r="K62" s="7" t="s">
        <v>37</v>
      </c>
      <c r="L62" s="7" t="s">
        <v>31</v>
      </c>
      <c r="M62" s="7">
        <v>1</v>
      </c>
      <c r="N62" s="7">
        <v>0</v>
      </c>
      <c r="O62" s="7">
        <v>0</v>
      </c>
      <c r="P62" s="7">
        <v>1</v>
      </c>
      <c r="Q62" s="6" t="str">
        <f>VLOOKUP(A62:A288,[1]Coefficients!$A$5:$T$232,19,FALSE)</f>
        <v>22ZFL424850----0</v>
      </c>
      <c r="R62" s="6"/>
    </row>
    <row r="63" spans="1:18">
      <c r="A63" s="10" t="s">
        <v>278</v>
      </c>
      <c r="B63" s="9" t="s">
        <v>279</v>
      </c>
      <c r="C63" s="9" t="s">
        <v>280</v>
      </c>
      <c r="D63" s="9" t="s">
        <v>35</v>
      </c>
      <c r="E63" s="10" t="str">
        <f>VLOOKUP(A63:A290,[1]Coefficients!$A$5:$R$232,5,FALSE)</f>
        <v>Henry Fordlaan</v>
      </c>
      <c r="F63" s="9">
        <f>VLOOKUP(A63:A290,[1]Coefficients!$A$5:$R$232,6,FALSE)</f>
        <v>9</v>
      </c>
      <c r="G63" s="9">
        <f>VLOOKUP(A63:A290,[1]Coefficients!$A$5:$R$232,7,FALSE)</f>
        <v>3600</v>
      </c>
      <c r="H63" s="10" t="str">
        <f>VLOOKUP(A63:A290,[1]Coefficients!$A$5:$R$232,8,FALSE)</f>
        <v>GENK</v>
      </c>
      <c r="I63" s="10" t="s">
        <v>278</v>
      </c>
      <c r="J63" s="9" t="s">
        <v>281</v>
      </c>
      <c r="K63" s="10" t="s">
        <v>37</v>
      </c>
      <c r="L63" s="10" t="s">
        <v>31</v>
      </c>
      <c r="M63" s="10">
        <v>1</v>
      </c>
      <c r="N63" s="10">
        <v>1</v>
      </c>
      <c r="O63" s="10">
        <v>0</v>
      </c>
      <c r="P63" s="10">
        <v>0</v>
      </c>
      <c r="Q63" s="9" t="str">
        <f>VLOOKUP(A63:A289,[1]Coefficients!$A$5:$T$232,19,FALSE)</f>
        <v>22ZFL005612----D</v>
      </c>
      <c r="R63" s="9"/>
    </row>
    <row r="64" spans="1:18">
      <c r="A64" s="7" t="s">
        <v>282</v>
      </c>
      <c r="B64" s="6" t="s">
        <v>283</v>
      </c>
      <c r="C64" s="6" t="s">
        <v>284</v>
      </c>
      <c r="D64" s="6" t="s">
        <v>35</v>
      </c>
      <c r="E64" s="7" t="str">
        <f>VLOOKUP(A64:A291,[1]Coefficients!$A$5:$R$232,5,FALSE)</f>
        <v>Pastorijstraat</v>
      </c>
      <c r="F64" s="6">
        <f>VLOOKUP(A64:A291,[1]Coefficients!$A$5:$R$232,6,FALSE)</f>
        <v>249</v>
      </c>
      <c r="G64" s="6">
        <f>VLOOKUP(A64:A291,[1]Coefficients!$A$5:$R$232,7,FALSE)</f>
        <v>3300</v>
      </c>
      <c r="H64" s="7" t="str">
        <f>VLOOKUP(A64:A291,[1]Coefficients!$A$5:$R$232,8,FALSE)</f>
        <v>TIENEN</v>
      </c>
      <c r="I64" s="7" t="s">
        <v>282</v>
      </c>
      <c r="J64" s="6" t="s">
        <v>285</v>
      </c>
      <c r="K64" s="7" t="s">
        <v>37</v>
      </c>
      <c r="L64" s="7" t="s">
        <v>173</v>
      </c>
      <c r="M64" s="7">
        <v>1</v>
      </c>
      <c r="N64" s="7">
        <v>1</v>
      </c>
      <c r="O64" s="7">
        <v>0</v>
      </c>
      <c r="P64" s="7">
        <v>1</v>
      </c>
      <c r="Q64" s="6" t="str">
        <f>VLOOKUP(A64:A290,[1]Coefficients!$A$5:$T$232,19,FALSE)</f>
        <v>22ZFL004725----Q</v>
      </c>
      <c r="R64" s="6"/>
    </row>
    <row r="65" spans="1:18">
      <c r="A65" s="10" t="s">
        <v>286</v>
      </c>
      <c r="B65" s="9" t="s">
        <v>287</v>
      </c>
      <c r="C65" s="9" t="s">
        <v>288</v>
      </c>
      <c r="D65" s="9" t="s">
        <v>35</v>
      </c>
      <c r="E65" s="10" t="str">
        <f>VLOOKUP(A65:A292,[1]Coefficients!$A$5:$R$232,5,FALSE)</f>
        <v>Avenue Champion (Zoning Industriel)</v>
      </c>
      <c r="F65" s="9">
        <f>VLOOKUP(A65:A292,[1]Coefficients!$A$5:$R$232,6,FALSE)</f>
        <v>15</v>
      </c>
      <c r="G65" s="9">
        <f>VLOOKUP(A65:A292,[1]Coefficients!$A$5:$R$232,7,FALSE)</f>
        <v>6790</v>
      </c>
      <c r="H65" s="10" t="str">
        <f>VLOOKUP(A65:A292,[1]Coefficients!$A$5:$R$232,8,FALSE)</f>
        <v>AUBANGE</v>
      </c>
      <c r="I65" s="10" t="s">
        <v>286</v>
      </c>
      <c r="J65" s="9" t="s">
        <v>289</v>
      </c>
      <c r="K65" s="10" t="s">
        <v>37</v>
      </c>
      <c r="L65" s="10" t="s">
        <v>31</v>
      </c>
      <c r="M65" s="10">
        <v>1</v>
      </c>
      <c r="N65" s="10">
        <v>0</v>
      </c>
      <c r="O65" s="10">
        <v>0</v>
      </c>
      <c r="P65" s="10">
        <v>0</v>
      </c>
      <c r="Q65" s="9" t="str">
        <f>VLOOKUP(A65:A291,[1]Coefficients!$A$5:$T$232,19,FALSE)</f>
        <v>22ZFL875530----9</v>
      </c>
      <c r="R65" s="9"/>
    </row>
    <row r="66" spans="1:18">
      <c r="A66" s="7" t="s">
        <v>290</v>
      </c>
      <c r="B66" s="6" t="s">
        <v>291</v>
      </c>
      <c r="C66" s="6" t="s">
        <v>292</v>
      </c>
      <c r="D66" s="6" t="s">
        <v>35</v>
      </c>
      <c r="E66" s="7" t="str">
        <f>VLOOKUP(A66:A293,[1]Coefficients!$A$5:$R$232,5,FALSE)</f>
        <v>Wilmansdonksteenweg</v>
      </c>
      <c r="F66" s="6">
        <f>VLOOKUP(A66:A293,[1]Coefficients!$A$5:$R$232,6,FALSE)</f>
        <v>32</v>
      </c>
      <c r="G66" s="6">
        <f>VLOOKUP(A66:A293,[1]Coefficients!$A$5:$R$232,7,FALSE)</f>
        <v>2030</v>
      </c>
      <c r="H66" s="7" t="str">
        <f>VLOOKUP(A66:A293,[1]Coefficients!$A$5:$R$232,8,FALSE)</f>
        <v>ANTWERPEN 3</v>
      </c>
      <c r="I66" s="7" t="s">
        <v>290</v>
      </c>
      <c r="J66" s="6" t="s">
        <v>293</v>
      </c>
      <c r="K66" s="7" t="s">
        <v>37</v>
      </c>
      <c r="L66" s="7" t="s">
        <v>173</v>
      </c>
      <c r="M66" s="7">
        <v>1</v>
      </c>
      <c r="N66" s="7">
        <v>0</v>
      </c>
      <c r="O66" s="7">
        <v>0</v>
      </c>
      <c r="P66" s="7">
        <v>0</v>
      </c>
      <c r="Q66" s="6" t="str">
        <f>VLOOKUP(A66:A292,[1]Coefficients!$A$5:$T$232,19,FALSE)</f>
        <v>22ZFL005017----V</v>
      </c>
      <c r="R66" s="6"/>
    </row>
    <row r="67" spans="1:18">
      <c r="A67" s="10" t="s">
        <v>294</v>
      </c>
      <c r="B67" s="9" t="s">
        <v>295</v>
      </c>
      <c r="C67" s="9" t="s">
        <v>296</v>
      </c>
      <c r="D67" s="9" t="s">
        <v>35</v>
      </c>
      <c r="E67" s="10" t="str">
        <f>VLOOKUP(A67:A294,[1]Coefficients!$A$5:$R$232,5,FALSE)</f>
        <v>Zwijnaardsesteenweg</v>
      </c>
      <c r="F67" s="9">
        <f>VLOOKUP(A67:A294,[1]Coefficients!$A$5:$R$232,6,FALSE)</f>
        <v>811</v>
      </c>
      <c r="G67" s="9">
        <f>VLOOKUP(A67:A294,[1]Coefficients!$A$5:$R$232,7,FALSE)</f>
        <v>9000</v>
      </c>
      <c r="H67" s="10" t="str">
        <f>VLOOKUP(A67:A294,[1]Coefficients!$A$5:$R$232,8,FALSE)</f>
        <v>GENT</v>
      </c>
      <c r="I67" s="10" t="s">
        <v>294</v>
      </c>
      <c r="J67" s="9" t="s">
        <v>297</v>
      </c>
      <c r="K67" s="10" t="s">
        <v>37</v>
      </c>
      <c r="L67" s="10" t="s">
        <v>31</v>
      </c>
      <c r="M67" s="10">
        <v>1</v>
      </c>
      <c r="N67" s="10">
        <v>1</v>
      </c>
      <c r="O67" s="10">
        <v>0</v>
      </c>
      <c r="P67" s="10">
        <v>1</v>
      </c>
      <c r="Q67" s="9" t="str">
        <f>VLOOKUP(A67:A293,[1]Coefficients!$A$5:$T$232,19,FALSE)</f>
        <v>22ZFL421870----D</v>
      </c>
      <c r="R67" s="9"/>
    </row>
    <row r="68" spans="1:18">
      <c r="A68" s="7" t="s">
        <v>298</v>
      </c>
      <c r="B68" s="6" t="s">
        <v>299</v>
      </c>
      <c r="C68" s="6" t="s">
        <v>300</v>
      </c>
      <c r="D68" s="6" t="s">
        <v>35</v>
      </c>
      <c r="E68" s="7" t="str">
        <f>VLOOKUP(A68:A295,[1]Coefficients!$A$5:$R$232,5,FALSE)</f>
        <v>Ringvaartweg-Wondelgem</v>
      </c>
      <c r="F68" s="6">
        <f>VLOOKUP(A68:A295,[1]Coefficients!$A$5:$R$232,6,FALSE)</f>
        <v>4</v>
      </c>
      <c r="G68" s="6">
        <f>VLOOKUP(A68:A295,[1]Coefficients!$A$5:$R$232,7,FALSE)</f>
        <v>9032</v>
      </c>
      <c r="H68" s="7" t="str">
        <f>VLOOKUP(A68:A295,[1]Coefficients!$A$5:$R$232,8,FALSE)</f>
        <v>WONDELGEM</v>
      </c>
      <c r="I68" s="7" t="s">
        <v>298</v>
      </c>
      <c r="J68" s="6" t="s">
        <v>301</v>
      </c>
      <c r="K68" s="7" t="s">
        <v>37</v>
      </c>
      <c r="L68" s="7" t="s">
        <v>31</v>
      </c>
      <c r="M68" s="7">
        <v>1</v>
      </c>
      <c r="N68" s="7">
        <v>0</v>
      </c>
      <c r="O68" s="7">
        <v>0</v>
      </c>
      <c r="P68" s="7">
        <v>1</v>
      </c>
      <c r="Q68" s="6" t="str">
        <f>VLOOKUP(A68:A294,[1]Coefficients!$A$5:$T$232,19,FALSE)</f>
        <v>22ZFL006145----5</v>
      </c>
      <c r="R68" s="6"/>
    </row>
    <row r="69" spans="1:18">
      <c r="A69" s="10" t="s">
        <v>302</v>
      </c>
      <c r="B69" s="9" t="s">
        <v>303</v>
      </c>
      <c r="C69" s="9" t="s">
        <v>304</v>
      </c>
      <c r="D69" s="9" t="s">
        <v>35</v>
      </c>
      <c r="E69" s="10" t="str">
        <f>VLOOKUP(A69:A296,[1]Coefficients!$A$5:$R$232,5,FALSE)</f>
        <v>Van Doornelaan</v>
      </c>
      <c r="F69" s="9">
        <f>VLOOKUP(A69:A296,[1]Coefficients!$A$5:$R$232,6,FALSE)</f>
        <v>1</v>
      </c>
      <c r="G69" s="9">
        <f>VLOOKUP(A69:A296,[1]Coefficients!$A$5:$R$232,7,FALSE)</f>
        <v>2260</v>
      </c>
      <c r="H69" s="10" t="str">
        <f>VLOOKUP(A69:A296,[1]Coefficients!$A$5:$R$232,8,FALSE)</f>
        <v>WESTERLO</v>
      </c>
      <c r="I69" s="10" t="s">
        <v>302</v>
      </c>
      <c r="J69" s="9" t="s">
        <v>305</v>
      </c>
      <c r="K69" s="10" t="s">
        <v>37</v>
      </c>
      <c r="L69" s="10" t="s">
        <v>31</v>
      </c>
      <c r="M69" s="10">
        <v>1</v>
      </c>
      <c r="N69" s="10">
        <v>0</v>
      </c>
      <c r="O69" s="10">
        <v>0</v>
      </c>
      <c r="P69" s="10">
        <v>0</v>
      </c>
      <c r="Q69" s="9" t="str">
        <f>VLOOKUP(A69:A295,[1]Coefficients!$A$5:$T$232,19,FALSE)</f>
        <v>22ZFL180710----8</v>
      </c>
      <c r="R69" s="9" t="str">
        <f>VLOOKUP(A69:A295,[1]Coefficients!$A$5:$T$232,20,FALSE)</f>
        <v>01/09/2015 - Done</v>
      </c>
    </row>
    <row r="70" spans="1:18">
      <c r="A70" s="7" t="s">
        <v>306</v>
      </c>
      <c r="B70" s="6" t="s">
        <v>307</v>
      </c>
      <c r="C70" s="6" t="s">
        <v>308</v>
      </c>
      <c r="D70" s="6" t="s">
        <v>35</v>
      </c>
      <c r="E70" s="7" t="str">
        <f>VLOOKUP(A70:A297,[1]Coefficients!$A$5:$R$232,5,FALSE)</f>
        <v>Scheepzatestraat</v>
      </c>
      <c r="F70" s="6">
        <f>VLOOKUP(A70:A297,[1]Coefficients!$A$5:$R$232,6,FALSE)</f>
        <v>100</v>
      </c>
      <c r="G70" s="6">
        <f>VLOOKUP(A70:A297,[1]Coefficients!$A$5:$R$232,7,FALSE)</f>
        <v>9000</v>
      </c>
      <c r="H70" s="7" t="str">
        <f>VLOOKUP(A70:A297,[1]Coefficients!$A$5:$R$232,8,FALSE)</f>
        <v>GENT</v>
      </c>
      <c r="I70" s="7" t="s">
        <v>306</v>
      </c>
      <c r="J70" s="6" t="s">
        <v>309</v>
      </c>
      <c r="K70" s="7" t="s">
        <v>37</v>
      </c>
      <c r="L70" s="7" t="s">
        <v>31</v>
      </c>
      <c r="M70" s="7">
        <v>1</v>
      </c>
      <c r="N70" s="7">
        <v>1</v>
      </c>
      <c r="O70" s="7">
        <v>0</v>
      </c>
      <c r="P70" s="7">
        <v>1</v>
      </c>
      <c r="Q70" s="6" t="str">
        <f>VLOOKUP(A70:A296,[1]Coefficients!$A$5:$T$232,19,FALSE)</f>
        <v>22ZFL005016----0</v>
      </c>
      <c r="R70" s="6"/>
    </row>
    <row r="71" spans="1:18">
      <c r="A71" s="10" t="s">
        <v>310</v>
      </c>
      <c r="B71" s="9" t="s">
        <v>311</v>
      </c>
      <c r="C71" s="9" t="s">
        <v>312</v>
      </c>
      <c r="D71" s="9" t="s">
        <v>35</v>
      </c>
      <c r="E71" s="10" t="str">
        <f>VLOOKUP(A71:A298,[1]Coefficients!$A$5:$R$232,5,FALSE)</f>
        <v>Antwerpselaan</v>
      </c>
      <c r="F71" s="9" t="str">
        <f>VLOOKUP(A71:A298,[1]Coefficients!$A$5:$R$232,6,FALSE)</f>
        <v>z/n</v>
      </c>
      <c r="G71" s="9">
        <f>VLOOKUP(A71:A298,[1]Coefficients!$A$5:$R$232,7,FALSE)</f>
        <v>1850</v>
      </c>
      <c r="H71" s="10" t="str">
        <f>VLOOKUP(A71:A298,[1]Coefficients!$A$5:$R$232,8,FALSE)</f>
        <v>GRIMBERGEN</v>
      </c>
      <c r="I71" s="10" t="s">
        <v>310</v>
      </c>
      <c r="J71" s="9" t="s">
        <v>313</v>
      </c>
      <c r="K71" s="10" t="s">
        <v>37</v>
      </c>
      <c r="L71" s="10" t="s">
        <v>173</v>
      </c>
      <c r="M71" s="10">
        <v>1</v>
      </c>
      <c r="N71" s="10">
        <v>0</v>
      </c>
      <c r="O71" s="10">
        <v>0</v>
      </c>
      <c r="P71" s="10">
        <v>0</v>
      </c>
      <c r="Q71" s="9" t="str">
        <f>VLOOKUP(A71:A297,[1]Coefficients!$A$5:$T$232,19,FALSE)</f>
        <v>22ZFL301350----O</v>
      </c>
      <c r="R71" s="9"/>
    </row>
    <row r="72" spans="1:18">
      <c r="A72" s="7" t="s">
        <v>314</v>
      </c>
      <c r="B72" s="6" t="s">
        <v>315</v>
      </c>
      <c r="C72" s="6" t="s">
        <v>316</v>
      </c>
      <c r="D72" s="6" t="s">
        <v>35</v>
      </c>
      <c r="E72" s="7" t="str">
        <f>VLOOKUP(A72:A299,[1]Coefficients!$A$5:$R$232,5,FALSE)</f>
        <v>rue Surface</v>
      </c>
      <c r="F72" s="6" t="str">
        <f>VLOOKUP(A72:A299,[1]Coefficients!$A$5:$R$232,6,FALSE)</f>
        <v>z/n</v>
      </c>
      <c r="G72" s="6">
        <f>VLOOKUP(A72:A299,[1]Coefficients!$A$5:$R$232,7,FALSE)</f>
        <v>4480</v>
      </c>
      <c r="H72" s="7" t="str">
        <f>VLOOKUP(A72:A299,[1]Coefficients!$A$5:$R$232,8,FALSE)</f>
        <v>ENGIS</v>
      </c>
      <c r="I72" s="7" t="s">
        <v>317</v>
      </c>
      <c r="J72" s="6" t="s">
        <v>318</v>
      </c>
      <c r="K72" s="7" t="s">
        <v>37</v>
      </c>
      <c r="L72" s="7" t="s">
        <v>31</v>
      </c>
      <c r="M72" s="7">
        <v>1</v>
      </c>
      <c r="N72" s="7">
        <v>0</v>
      </c>
      <c r="O72" s="7">
        <v>0</v>
      </c>
      <c r="P72" s="7">
        <v>0</v>
      </c>
      <c r="Q72" s="6" t="str">
        <f>VLOOKUP(A72:A298,[1]Coefficients!$A$5:$T$232,19,FALSE)</f>
        <v>22ZFL004781----8</v>
      </c>
      <c r="R72" s="6"/>
    </row>
    <row r="73" spans="1:18">
      <c r="A73" s="10" t="s">
        <v>319</v>
      </c>
      <c r="B73" s="9" t="s">
        <v>320</v>
      </c>
      <c r="C73" s="9" t="s">
        <v>321</v>
      </c>
      <c r="D73" s="9" t="s">
        <v>35</v>
      </c>
      <c r="E73" s="10" t="str">
        <f>VLOOKUP(A73:A301,[1]Coefficients!$A$5:$R$232,5,FALSE)</f>
        <v>Posthoflei</v>
      </c>
      <c r="F73" s="9" t="str">
        <f>VLOOKUP(A73:A301,[1]Coefficients!$A$5:$R$232,6,FALSE)</f>
        <v>3 bus 3</v>
      </c>
      <c r="G73" s="9">
        <f>VLOOKUP(A73:A301,[1]Coefficients!$A$5:$R$232,7,FALSE)</f>
        <v>2600</v>
      </c>
      <c r="H73" s="10" t="str">
        <f>VLOOKUP(A73:A301,[1]Coefficients!$A$5:$R$232,8,FALSE)</f>
        <v>BERCHEM</v>
      </c>
      <c r="I73" s="10" t="s">
        <v>319</v>
      </c>
      <c r="J73" s="9" t="s">
        <v>322</v>
      </c>
      <c r="K73" s="10" t="s">
        <v>37</v>
      </c>
      <c r="L73" s="10" t="s">
        <v>31</v>
      </c>
      <c r="M73" s="10">
        <v>1</v>
      </c>
      <c r="N73" s="10">
        <v>0</v>
      </c>
      <c r="O73" s="10">
        <v>0</v>
      </c>
      <c r="P73" s="10">
        <v>0</v>
      </c>
      <c r="Q73" s="9" t="str">
        <f>VLOOKUP(A73:A300,[1]Coefficients!$A$5:$T$232,19,FALSE)</f>
        <v>57ZFL007298----Y</v>
      </c>
      <c r="R73" s="9"/>
    </row>
    <row r="74" spans="1:18">
      <c r="A74" s="7" t="s">
        <v>323</v>
      </c>
      <c r="B74" s="6" t="s">
        <v>324</v>
      </c>
      <c r="C74" s="6" t="s">
        <v>325</v>
      </c>
      <c r="D74" s="6" t="s">
        <v>35</v>
      </c>
      <c r="E74" s="7" t="str">
        <f>VLOOKUP(A74:A302,[1]Coefficients!$A$5:$R$232,5,FALSE)</f>
        <v>Rue Carbo</v>
      </c>
      <c r="F74" s="6">
        <f>VLOOKUP(A74:A302,[1]Coefficients!$A$5:$R$232,6,FALSE)</f>
        <v>9</v>
      </c>
      <c r="G74" s="6">
        <f>VLOOKUP(A74:A302,[1]Coefficients!$A$5:$R$232,7,FALSE)</f>
        <v>7333</v>
      </c>
      <c r="H74" s="7" t="str">
        <f>VLOOKUP(A74:A302,[1]Coefficients!$A$5:$R$232,8,FALSE)</f>
        <v>TERTRE</v>
      </c>
      <c r="I74" s="7" t="s">
        <v>323</v>
      </c>
      <c r="J74" s="6" t="s">
        <v>326</v>
      </c>
      <c r="K74" s="7" t="s">
        <v>37</v>
      </c>
      <c r="L74" s="7" t="s">
        <v>31</v>
      </c>
      <c r="M74" s="7">
        <v>1</v>
      </c>
      <c r="N74" s="7">
        <v>1</v>
      </c>
      <c r="O74" s="7">
        <v>0</v>
      </c>
      <c r="P74" s="7">
        <v>1</v>
      </c>
      <c r="Q74" s="6" t="str">
        <f>VLOOKUP(A74:A301,[1]Coefficients!$A$5:$T$232,19,FALSE)</f>
        <v>22ZFL004749----P</v>
      </c>
      <c r="R74" s="6"/>
    </row>
    <row r="75" spans="1:18">
      <c r="A75" s="10" t="s">
        <v>327</v>
      </c>
      <c r="B75" s="9" t="s">
        <v>328</v>
      </c>
      <c r="C75" s="9" t="s">
        <v>329</v>
      </c>
      <c r="D75" s="9" t="s">
        <v>35</v>
      </c>
      <c r="E75" s="10" t="str">
        <f>VLOOKUP(A75:A303,[1]Coefficients!$A$5:$R$232,5,FALSE)</f>
        <v>Rue de la Papeterie</v>
      </c>
      <c r="F75" s="9">
        <f>VLOOKUP(A75:A303,[1]Coefficients!$A$5:$R$232,6,FALSE)</f>
        <v>2</v>
      </c>
      <c r="G75" s="9">
        <f>VLOOKUP(A75:A303,[1]Coefficients!$A$5:$R$232,7,FALSE)</f>
        <v>4801</v>
      </c>
      <c r="H75" s="10" t="str">
        <f>VLOOKUP(A75:A303,[1]Coefficients!$A$5:$R$232,8,FALSE)</f>
        <v>STEMBERT</v>
      </c>
      <c r="I75" s="10" t="s">
        <v>327</v>
      </c>
      <c r="J75" s="9" t="s">
        <v>330</v>
      </c>
      <c r="K75" s="10" t="s">
        <v>37</v>
      </c>
      <c r="L75" s="10" t="s">
        <v>31</v>
      </c>
      <c r="M75" s="10">
        <v>1</v>
      </c>
      <c r="N75" s="10">
        <v>1</v>
      </c>
      <c r="O75" s="10">
        <v>0</v>
      </c>
      <c r="P75" s="10">
        <v>1</v>
      </c>
      <c r="Q75" s="9" t="str">
        <f>VLOOKUP(A75:A302,[1]Coefficients!$A$5:$T$232,19,FALSE)</f>
        <v>22ZFL004777----G</v>
      </c>
      <c r="R75" s="9"/>
    </row>
    <row r="76" spans="1:18">
      <c r="A76" s="7" t="s">
        <v>331</v>
      </c>
      <c r="B76" s="6" t="s">
        <v>332</v>
      </c>
      <c r="C76" s="6" t="s">
        <v>333</v>
      </c>
      <c r="D76" s="6" t="s">
        <v>35</v>
      </c>
      <c r="E76" s="7" t="str">
        <f>VLOOKUP(A76:A304,[1]Coefficients!$A$5:$R$232,5,FALSE)</f>
        <v>Huttekensstraat</v>
      </c>
      <c r="F76" s="6">
        <f>VLOOKUP(A76:A304,[1]Coefficients!$A$5:$R$232,6,FALSE)</f>
        <v>31</v>
      </c>
      <c r="G76" s="6">
        <f>VLOOKUP(A76:A304,[1]Coefficients!$A$5:$R$232,7,FALSE)</f>
        <v>1880</v>
      </c>
      <c r="H76" s="7" t="str">
        <f>VLOOKUP(A76:A304,[1]Coefficients!$A$5:$R$232,8,FALSE)</f>
        <v>KAPELLE-OP-DEN-BOS</v>
      </c>
      <c r="I76" s="7" t="s">
        <v>331</v>
      </c>
      <c r="J76" s="6" t="s">
        <v>334</v>
      </c>
      <c r="K76" s="7" t="s">
        <v>37</v>
      </c>
      <c r="L76" s="7" t="s">
        <v>173</v>
      </c>
      <c r="M76" s="7">
        <v>1</v>
      </c>
      <c r="N76" s="7">
        <v>0</v>
      </c>
      <c r="O76" s="7">
        <v>0</v>
      </c>
      <c r="P76" s="7">
        <v>0</v>
      </c>
      <c r="Q76" s="6" t="str">
        <f>VLOOKUP(A76:A303,[1]Coefficients!$A$5:$T$232,19,FALSE)</f>
        <v>22ZFL004728----8</v>
      </c>
      <c r="R76" s="6"/>
    </row>
    <row r="77" spans="1:18">
      <c r="A77" s="10" t="s">
        <v>335</v>
      </c>
      <c r="B77" s="9" t="s">
        <v>336</v>
      </c>
      <c r="C77" s="9" t="s">
        <v>337</v>
      </c>
      <c r="D77" s="9" t="s">
        <v>35</v>
      </c>
      <c r="E77" s="10" t="str">
        <f>VLOOKUP(A77:A305,[1]Coefficients!$A$5:$R$232,5,FALSE)</f>
        <v>Rue de chenée</v>
      </c>
      <c r="F77" s="9">
        <f>VLOOKUP(A77:A305,[1]Coefficients!$A$5:$R$232,6,FALSE)</f>
        <v>53</v>
      </c>
      <c r="G77" s="9">
        <f>VLOOKUP(A77:A305,[1]Coefficients!$A$5:$R$232,7,FALSE)</f>
        <v>4031</v>
      </c>
      <c r="H77" s="10" t="str">
        <f>VLOOKUP(A77:A305,[1]Coefficients!$A$5:$R$232,8,FALSE)</f>
        <v>ANGLEUR</v>
      </c>
      <c r="I77" s="10" t="s">
        <v>335</v>
      </c>
      <c r="J77" s="9" t="s">
        <v>338</v>
      </c>
      <c r="K77" s="10" t="s">
        <v>37</v>
      </c>
      <c r="L77" s="10" t="s">
        <v>31</v>
      </c>
      <c r="M77" s="10">
        <v>1</v>
      </c>
      <c r="N77" s="10">
        <v>1</v>
      </c>
      <c r="O77" s="10">
        <v>0</v>
      </c>
      <c r="P77" s="10">
        <v>1</v>
      </c>
      <c r="Q77" s="9" t="str">
        <f>VLOOKUP(A77:A304,[1]Coefficients!$A$5:$T$232,19,FALSE)</f>
        <v>22ZFL836570----C</v>
      </c>
      <c r="R77" s="9"/>
    </row>
    <row r="78" spans="1:18">
      <c r="A78" s="7" t="s">
        <v>339</v>
      </c>
      <c r="B78" s="6" t="s">
        <v>340</v>
      </c>
      <c r="C78" s="6" t="s">
        <v>341</v>
      </c>
      <c r="D78" s="6" t="s">
        <v>35</v>
      </c>
      <c r="E78" s="7" t="str">
        <f>VLOOKUP(A78:A306,[1]Coefficients!$A$5:$R$232,5,FALSE)</f>
        <v>Tijsmanstunnel West</v>
      </c>
      <c r="F78" s="6" t="str">
        <f>VLOOKUP(A78:A306,[1]Coefficients!$A$5:$R$232,6,FALSE)</f>
        <v>z/n</v>
      </c>
      <c r="G78" s="6">
        <f>VLOOKUP(A78:A306,[1]Coefficients!$A$5:$R$232,7,FALSE)</f>
        <v>2040</v>
      </c>
      <c r="H78" s="7" t="str">
        <f>VLOOKUP(A78:A306,[1]Coefficients!$A$5:$R$232,8,FALSE)</f>
        <v>ANTWERPEN</v>
      </c>
      <c r="I78" s="7" t="s">
        <v>342</v>
      </c>
      <c r="J78" s="6" t="s">
        <v>343</v>
      </c>
      <c r="K78" s="7" t="s">
        <v>37</v>
      </c>
      <c r="L78" s="7" t="s">
        <v>31</v>
      </c>
      <c r="M78" s="7">
        <v>1</v>
      </c>
      <c r="N78" s="7">
        <v>0</v>
      </c>
      <c r="O78" s="7">
        <v>0</v>
      </c>
      <c r="P78" s="7">
        <v>0</v>
      </c>
      <c r="Q78" s="6" t="str">
        <f>VLOOKUP(A78:A305,[1]Coefficients!$A$5:$T$232,19,FALSE)</f>
        <v>22ZFL004718----F</v>
      </c>
      <c r="R78" s="6"/>
    </row>
    <row r="79" spans="1:18">
      <c r="A79" s="10" t="s">
        <v>344</v>
      </c>
      <c r="B79" s="9" t="s">
        <v>345</v>
      </c>
      <c r="C79" s="9" t="s">
        <v>346</v>
      </c>
      <c r="D79" s="9" t="s">
        <v>35</v>
      </c>
      <c r="E79" s="10" t="str">
        <f>VLOOKUP(A79:A307,[1]Coefficients!$A$5:$R$232,5,FALSE)</f>
        <v>Haven 1007 - Canadastraat</v>
      </c>
      <c r="F79" s="9">
        <f>VLOOKUP(A79:A307,[1]Coefficients!$A$5:$R$232,6,FALSE)</f>
        <v>20</v>
      </c>
      <c r="G79" s="9">
        <f>VLOOKUP(A79:A307,[1]Coefficients!$A$5:$R$232,7,FALSE)</f>
        <v>2070</v>
      </c>
      <c r="H79" s="10" t="str">
        <f>VLOOKUP(A79:A307,[1]Coefficients!$A$5:$R$232,8,FALSE)</f>
        <v>ZWIJNDRECHT</v>
      </c>
      <c r="I79" s="10" t="s">
        <v>344</v>
      </c>
      <c r="J79" s="9" t="s">
        <v>347</v>
      </c>
      <c r="K79" s="10" t="s">
        <v>37</v>
      </c>
      <c r="L79" s="10" t="s">
        <v>31</v>
      </c>
      <c r="M79" s="10">
        <v>1</v>
      </c>
      <c r="N79" s="10">
        <v>0</v>
      </c>
      <c r="O79" s="10">
        <v>0</v>
      </c>
      <c r="P79" s="10">
        <v>0</v>
      </c>
      <c r="Q79" s="9" t="str">
        <f>VLOOKUP(A79:A306,[1]Coefficients!$A$5:$T$232,19,FALSE)</f>
        <v>22ZFL004716----R</v>
      </c>
      <c r="R79" s="9"/>
    </row>
    <row r="80" spans="1:18">
      <c r="A80" s="7" t="s">
        <v>348</v>
      </c>
      <c r="B80" s="6" t="s">
        <v>349</v>
      </c>
      <c r="C80" s="6" t="s">
        <v>350</v>
      </c>
      <c r="D80" s="6" t="s">
        <v>35</v>
      </c>
      <c r="E80" s="7" t="str">
        <f>VLOOKUP(A80:A308,[1]Coefficients!$A$5:$R$232,5,FALSE)</f>
        <v>Biezenhoed</v>
      </c>
      <c r="F80" s="6">
        <f>VLOOKUP(A80:A308,[1]Coefficients!$A$5:$R$232,6,FALSE)</f>
        <v>2</v>
      </c>
      <c r="G80" s="6">
        <f>VLOOKUP(A80:A308,[1]Coefficients!$A$5:$R$232,7,FALSE)</f>
        <v>2450</v>
      </c>
      <c r="H80" s="7" t="str">
        <f>VLOOKUP(A80:A308,[1]Coefficients!$A$5:$R$232,8,FALSE)</f>
        <v>MEERHOUT</v>
      </c>
      <c r="I80" s="7" t="s">
        <v>348</v>
      </c>
      <c r="J80" s="6" t="s">
        <v>351</v>
      </c>
      <c r="K80" s="7" t="s">
        <v>37</v>
      </c>
      <c r="L80" s="7" t="s">
        <v>31</v>
      </c>
      <c r="M80" s="7">
        <v>1</v>
      </c>
      <c r="N80" s="7">
        <v>0</v>
      </c>
      <c r="O80" s="7">
        <v>0</v>
      </c>
      <c r="P80" s="7">
        <v>0</v>
      </c>
      <c r="Q80" s="6" t="str">
        <f>VLOOKUP(A80:A307,[1]Coefficients!$A$5:$T$232,19,FALSE)</f>
        <v>22ZFL004701----R</v>
      </c>
      <c r="R80" s="6" t="str">
        <f>VLOOKUP(A80:A307,[1]Coefficients!$A$5:$T$232,20,FALSE)</f>
        <v>01/09/2015 - Done</v>
      </c>
    </row>
    <row r="81" spans="1:18">
      <c r="A81" s="10" t="s">
        <v>352</v>
      </c>
      <c r="B81" s="9" t="s">
        <v>353</v>
      </c>
      <c r="C81" s="9" t="s">
        <v>354</v>
      </c>
      <c r="D81" s="9" t="s">
        <v>35</v>
      </c>
      <c r="E81" s="10" t="str">
        <f>VLOOKUP(A81:A309,[1]Coefficients!$A$5:$R$232,5,FALSE)</f>
        <v>Scheldelaan - haven 447</v>
      </c>
      <c r="F81" s="9">
        <f>VLOOKUP(A81:A309,[1]Coefficients!$A$5:$R$232,6,FALSE)</f>
        <v>8</v>
      </c>
      <c r="G81" s="9">
        <f>VLOOKUP(A81:A309,[1]Coefficients!$A$5:$R$232,7,FALSE)</f>
        <v>2030</v>
      </c>
      <c r="H81" s="10" t="str">
        <f>VLOOKUP(A81:A309,[1]Coefficients!$A$5:$R$232,8,FALSE)</f>
        <v xml:space="preserve">ANTWERPEN </v>
      </c>
      <c r="I81" s="10" t="s">
        <v>352</v>
      </c>
      <c r="J81" s="9" t="s">
        <v>355</v>
      </c>
      <c r="K81" s="10" t="s">
        <v>30</v>
      </c>
      <c r="L81" s="10" t="s">
        <v>31</v>
      </c>
      <c r="M81" s="10">
        <v>1</v>
      </c>
      <c r="N81" s="10">
        <v>0</v>
      </c>
      <c r="O81" s="10">
        <v>0</v>
      </c>
      <c r="P81" s="10">
        <v>0</v>
      </c>
      <c r="Q81" s="9" t="str">
        <f>VLOOKUP(A81:A308,[1]Coefficients!$A$5:$T$232,19,FALSE)</f>
        <v>22ZFL005921----P</v>
      </c>
      <c r="R81" s="9"/>
    </row>
    <row r="82" spans="1:18">
      <c r="A82" s="7" t="s">
        <v>356</v>
      </c>
      <c r="B82" s="6" t="s">
        <v>357</v>
      </c>
      <c r="C82" s="6" t="s">
        <v>358</v>
      </c>
      <c r="D82" s="6" t="s">
        <v>35</v>
      </c>
      <c r="E82" s="7" t="str">
        <f>VLOOKUP(A82:A310,[1]Coefficients!$A$5:$R$232,5,FALSE)</f>
        <v>Rue Voie de Liège</v>
      </c>
      <c r="F82" s="6">
        <f>VLOOKUP(A82:A310,[1]Coefficients!$A$5:$R$232,6,FALSE)</f>
        <v>33</v>
      </c>
      <c r="G82" s="6">
        <f>VLOOKUP(A82:A310,[1]Coefficients!$A$5:$R$232,7,FALSE)</f>
        <v>4040</v>
      </c>
      <c r="H82" s="7" t="str">
        <f>VLOOKUP(A82:A310,[1]Coefficients!$A$5:$R$232,8,FALSE)</f>
        <v>HERSTAL</v>
      </c>
      <c r="I82" s="7" t="s">
        <v>356</v>
      </c>
      <c r="J82" s="6" t="s">
        <v>359</v>
      </c>
      <c r="K82" s="7" t="s">
        <v>37</v>
      </c>
      <c r="L82" s="7" t="s">
        <v>31</v>
      </c>
      <c r="M82" s="7">
        <v>1</v>
      </c>
      <c r="N82" s="7">
        <v>1</v>
      </c>
      <c r="O82" s="7">
        <v>0</v>
      </c>
      <c r="P82" s="7">
        <v>1</v>
      </c>
      <c r="Q82" s="6" t="str">
        <f>VLOOKUP(A82:A309,[1]Coefficients!$A$5:$T$232,19,FALSE)</f>
        <v>22ZFL833210----V</v>
      </c>
      <c r="R82" s="6"/>
    </row>
    <row r="83" spans="1:18">
      <c r="A83" s="10" t="s">
        <v>360</v>
      </c>
      <c r="B83" s="9" t="s">
        <v>361</v>
      </c>
      <c r="C83" s="9" t="s">
        <v>362</v>
      </c>
      <c r="D83" s="9" t="s">
        <v>35</v>
      </c>
      <c r="E83" s="10" t="str">
        <f>VLOOKUP(A83:A311,[1]Coefficients!$A$5:$R$232,5,FALSE)</f>
        <v>Maatheide</v>
      </c>
      <c r="F83" s="9" t="str">
        <f>VLOOKUP(A83:A311,[1]Coefficients!$A$5:$R$232,6,FALSE)</f>
        <v>74 bus A</v>
      </c>
      <c r="G83" s="9">
        <f>VLOOKUP(A83:A311,[1]Coefficients!$A$5:$R$232,7,FALSE)</f>
        <v>3920</v>
      </c>
      <c r="H83" s="10" t="str">
        <f>VLOOKUP(A83:A311,[1]Coefficients!$A$5:$R$232,8,FALSE)</f>
        <v>LOMMEL</v>
      </c>
      <c r="I83" s="10" t="s">
        <v>360</v>
      </c>
      <c r="J83" s="9" t="s">
        <v>363</v>
      </c>
      <c r="K83" s="10" t="s">
        <v>37</v>
      </c>
      <c r="L83" s="10" t="s">
        <v>31</v>
      </c>
      <c r="M83" s="10">
        <v>1</v>
      </c>
      <c r="N83" s="10">
        <v>0</v>
      </c>
      <c r="O83" s="10">
        <v>0</v>
      </c>
      <c r="P83" s="10">
        <v>0</v>
      </c>
      <c r="Q83" s="9" t="str">
        <f>VLOOKUP(A83:A310,[1]Coefficients!$A$5:$T$232,19,FALSE)</f>
        <v>57ZFL007352----G</v>
      </c>
      <c r="R83" s="9"/>
    </row>
    <row r="84" spans="1:18">
      <c r="A84" s="7" t="s">
        <v>364</v>
      </c>
      <c r="B84" s="6" t="s">
        <v>365</v>
      </c>
      <c r="C84" s="6" t="s">
        <v>366</v>
      </c>
      <c r="D84" s="6" t="s">
        <v>35</v>
      </c>
      <c r="E84" s="7" t="str">
        <f>VLOOKUP(A84:A312,[1]Coefficients!$A$5:$R$232,5,FALSE)</f>
        <v>HAVEN 1938 - Molenweg</v>
      </c>
      <c r="F84" s="6" t="str">
        <f>VLOOKUP(A84:A312,[1]Coefficients!$A$5:$R$232,6,FALSE)</f>
        <v>z/n</v>
      </c>
      <c r="G84" s="6">
        <f>VLOOKUP(A84:A312,[1]Coefficients!$A$5:$R$232,7,FALSE)</f>
        <v>9130</v>
      </c>
      <c r="H84" s="7" t="str">
        <f>VLOOKUP(A84:A312,[1]Coefficients!$A$5:$R$232,8,FALSE)</f>
        <v>KALLO</v>
      </c>
      <c r="I84" s="7" t="s">
        <v>364</v>
      </c>
      <c r="J84" s="6" t="s">
        <v>367</v>
      </c>
      <c r="K84" s="7" t="s">
        <v>37</v>
      </c>
      <c r="L84" s="7" t="s">
        <v>31</v>
      </c>
      <c r="M84" s="7">
        <v>1</v>
      </c>
      <c r="N84" s="7">
        <v>0</v>
      </c>
      <c r="O84" s="7">
        <v>0</v>
      </c>
      <c r="P84" s="7">
        <v>0</v>
      </c>
      <c r="Q84" s="6" t="str">
        <f>VLOOKUP(A84:A311,[1]Coefficients!$A$5:$T$232,19,FALSE)</f>
        <v>22ZFL428950----U</v>
      </c>
      <c r="R84" s="6"/>
    </row>
    <row r="85" spans="1:18">
      <c r="A85" s="10" t="s">
        <v>368</v>
      </c>
      <c r="B85" s="9" t="s">
        <v>369</v>
      </c>
      <c r="C85" s="9" t="s">
        <v>370</v>
      </c>
      <c r="D85" s="9" t="s">
        <v>35</v>
      </c>
      <c r="E85" s="10" t="str">
        <f>VLOOKUP(A85:A313,[1]Coefficients!$A$5:$R$232,5,FALSE)</f>
        <v>Kuhlmannkaai</v>
      </c>
      <c r="F85" s="9">
        <f>VLOOKUP(A85:A313,[1]Coefficients!$A$5:$R$232,6,FALSE)</f>
        <v>36</v>
      </c>
      <c r="G85" s="9">
        <f>VLOOKUP(A85:A313,[1]Coefficients!$A$5:$R$232,7,FALSE)</f>
        <v>9042</v>
      </c>
      <c r="H85" s="10" t="str">
        <f>VLOOKUP(A85:A313,[1]Coefficients!$A$5:$R$232,8,FALSE)</f>
        <v>GENT</v>
      </c>
      <c r="I85" s="10" t="s">
        <v>368</v>
      </c>
      <c r="J85" s="9" t="s">
        <v>371</v>
      </c>
      <c r="K85" s="10" t="s">
        <v>37</v>
      </c>
      <c r="L85" s="10" t="s">
        <v>31</v>
      </c>
      <c r="M85" s="10">
        <v>1</v>
      </c>
      <c r="N85" s="10">
        <v>0</v>
      </c>
      <c r="O85" s="10">
        <v>0</v>
      </c>
      <c r="P85" s="10">
        <v>0</v>
      </c>
      <c r="Q85" s="9" t="str">
        <f>VLOOKUP(A85:A312,[1]Coefficients!$A$5:$T$232,19,FALSE)</f>
        <v>22ZFL005013----I</v>
      </c>
      <c r="R85" s="9"/>
    </row>
    <row r="86" spans="1:18">
      <c r="A86" s="7" t="s">
        <v>372</v>
      </c>
      <c r="B86" s="6" t="s">
        <v>373</v>
      </c>
      <c r="C86" s="6" t="s">
        <v>374</v>
      </c>
      <c r="D86" s="6" t="s">
        <v>35</v>
      </c>
      <c r="E86" s="7" t="str">
        <f>VLOOKUP(A86:A314,[1]Coefficients!$A$5:$R$232,5,FALSE)</f>
        <v>Rue des Roseaux</v>
      </c>
      <c r="F86" s="6">
        <f>VLOOKUP(A86:A314,[1]Coefficients!$A$5:$R$232,6,FALSE)</f>
        <v>1</v>
      </c>
      <c r="G86" s="6">
        <f>VLOOKUP(A86:A314,[1]Coefficients!$A$5:$R$232,7,FALSE)</f>
        <v>7331</v>
      </c>
      <c r="H86" s="7" t="str">
        <f>VLOOKUP(A86:A314,[1]Coefficients!$A$5:$R$232,8,FALSE)</f>
        <v>BAUDOUR</v>
      </c>
      <c r="I86" s="7" t="s">
        <v>372</v>
      </c>
      <c r="J86" s="6" t="s">
        <v>375</v>
      </c>
      <c r="K86" s="7" t="s">
        <v>37</v>
      </c>
      <c r="L86" s="7" t="s">
        <v>31</v>
      </c>
      <c r="M86" s="7">
        <v>1</v>
      </c>
      <c r="N86" s="7">
        <v>1</v>
      </c>
      <c r="O86" s="7">
        <v>0</v>
      </c>
      <c r="P86" s="7">
        <v>1</v>
      </c>
      <c r="Q86" s="6" t="str">
        <f>VLOOKUP(A86:A313,[1]Coefficients!$A$5:$T$232,19,FALSE)</f>
        <v>22ZFL732830----Q</v>
      </c>
      <c r="R86" s="6"/>
    </row>
    <row r="87" spans="1:18">
      <c r="A87" s="10" t="s">
        <v>376</v>
      </c>
      <c r="B87" s="9" t="s">
        <v>377</v>
      </c>
      <c r="C87" s="9" t="s">
        <v>378</v>
      </c>
      <c r="D87" s="9" t="s">
        <v>35</v>
      </c>
      <c r="E87" s="10" t="str">
        <f>VLOOKUP(A87:A315,[1]Coefficients!$A$5:$R$232,5,FALSE)</f>
        <v>Komvest</v>
      </c>
      <c r="F87" s="9">
        <f>VLOOKUP(A87:A315,[1]Coefficients!$A$5:$R$232,6,FALSE)</f>
        <v>43</v>
      </c>
      <c r="G87" s="9">
        <f>VLOOKUP(A87:A315,[1]Coefficients!$A$5:$R$232,7,FALSE)</f>
        <v>8000</v>
      </c>
      <c r="H87" s="10" t="str">
        <f>VLOOKUP(A87:A315,[1]Coefficients!$A$5:$R$232,8,FALSE)</f>
        <v>BRUGGE</v>
      </c>
      <c r="I87" s="10" t="s">
        <v>376</v>
      </c>
      <c r="J87" s="9" t="s">
        <v>379</v>
      </c>
      <c r="K87" s="10" t="s">
        <v>37</v>
      </c>
      <c r="L87" s="10" t="s">
        <v>31</v>
      </c>
      <c r="M87" s="10">
        <v>1</v>
      </c>
      <c r="N87" s="10">
        <v>1</v>
      </c>
      <c r="O87" s="10">
        <v>0</v>
      </c>
      <c r="P87" s="10">
        <v>1</v>
      </c>
      <c r="Q87" s="9" t="str">
        <f>VLOOKUP(A87:A314,[1]Coefficients!$A$5:$T$232,19,FALSE)</f>
        <v>22ZFL463310----0</v>
      </c>
      <c r="R87" s="9"/>
    </row>
    <row r="88" spans="1:18">
      <c r="A88" s="7" t="s">
        <v>380</v>
      </c>
      <c r="B88" s="6" t="s">
        <v>381</v>
      </c>
      <c r="C88" s="6" t="s">
        <v>382</v>
      </c>
      <c r="D88" s="6" t="s">
        <v>35</v>
      </c>
      <c r="E88" s="7" t="str">
        <f>VLOOKUP(A88:A316,[1]Coefficients!$A$5:$R$232,5,FALSE)</f>
        <v>Rue Mandenne</v>
      </c>
      <c r="F88" s="6" t="str">
        <f>VLOOKUP(A88:A316,[1]Coefficients!$A$5:$R$232,6,FALSE)</f>
        <v>19/20</v>
      </c>
      <c r="G88" s="6">
        <f>VLOOKUP(A88:A316,[1]Coefficients!$A$5:$R$232,7,FALSE)</f>
        <v>6590</v>
      </c>
      <c r="H88" s="7" t="str">
        <f>VLOOKUP(A88:A316,[1]Coefficients!$A$5:$R$232,8,FALSE)</f>
        <v>MOMIGNIES</v>
      </c>
      <c r="I88" s="7" t="s">
        <v>380</v>
      </c>
      <c r="J88" s="6" t="s">
        <v>383</v>
      </c>
      <c r="K88" s="7" t="s">
        <v>37</v>
      </c>
      <c r="L88" s="7" t="s">
        <v>31</v>
      </c>
      <c r="M88" s="7">
        <v>0</v>
      </c>
      <c r="N88" s="7">
        <v>1</v>
      </c>
      <c r="O88" s="7">
        <v>0</v>
      </c>
      <c r="P88" s="7">
        <v>0</v>
      </c>
      <c r="Q88" s="6" t="str">
        <f>VLOOKUP(A88:A315,[1]Coefficients!$A$5:$T$232,19,FALSE)</f>
        <v>22ZFL005251----N</v>
      </c>
      <c r="R88" s="6"/>
    </row>
    <row r="89" spans="1:18">
      <c r="A89" s="10" t="s">
        <v>384</v>
      </c>
      <c r="B89" s="9" t="s">
        <v>385</v>
      </c>
      <c r="C89" s="9" t="s">
        <v>386</v>
      </c>
      <c r="D89" s="9" t="s">
        <v>35</v>
      </c>
      <c r="E89" s="10" t="str">
        <f>VLOOKUP(A89:A317,[1]Coefficients!$A$5:$R$232,5,FALSE)</f>
        <v>rue des Fabriques</v>
      </c>
      <c r="F89" s="9">
        <f>VLOOKUP(A89:A317,[1]Coefficients!$A$5:$R$232,6,FALSE)</f>
        <v>2</v>
      </c>
      <c r="G89" s="9">
        <f>VLOOKUP(A89:A317,[1]Coefficients!$A$5:$R$232,7,FALSE)</f>
        <v>7034</v>
      </c>
      <c r="H89" s="10" t="str">
        <f>VLOOKUP(A89:A317,[1]Coefficients!$A$5:$R$232,8,FALSE)</f>
        <v>OBOURG</v>
      </c>
      <c r="I89" s="10" t="s">
        <v>384</v>
      </c>
      <c r="J89" s="9" t="s">
        <v>387</v>
      </c>
      <c r="K89" s="10" t="s">
        <v>37</v>
      </c>
      <c r="L89" s="10" t="s">
        <v>31</v>
      </c>
      <c r="M89" s="10">
        <v>1</v>
      </c>
      <c r="N89" s="10">
        <v>0</v>
      </c>
      <c r="O89" s="10">
        <v>0</v>
      </c>
      <c r="P89" s="10">
        <v>0</v>
      </c>
      <c r="Q89" s="9" t="str">
        <f>VLOOKUP(A89:A316,[1]Coefficients!$A$5:$T$232,19,FALSE)</f>
        <v>22ZFL004693----Y</v>
      </c>
      <c r="R89" s="9"/>
    </row>
    <row r="90" spans="1:18">
      <c r="A90" s="7" t="s">
        <v>388</v>
      </c>
      <c r="B90" s="6" t="s">
        <v>389</v>
      </c>
      <c r="C90" s="6" t="s">
        <v>390</v>
      </c>
      <c r="D90" s="6" t="s">
        <v>35</v>
      </c>
      <c r="E90" s="7" t="str">
        <f>VLOOKUP(A90:A318,[1]Coefficients!$A$5:$R$232,5,FALSE)</f>
        <v>Langerbruggestraat</v>
      </c>
      <c r="F90" s="6">
        <f>VLOOKUP(A90:A318,[1]Coefficients!$A$5:$R$232,6,FALSE)</f>
        <v>104</v>
      </c>
      <c r="G90" s="6">
        <f>VLOOKUP(A90:A318,[1]Coefficients!$A$5:$R$232,7,FALSE)</f>
        <v>9000</v>
      </c>
      <c r="H90" s="7" t="str">
        <f>VLOOKUP(A90:A318,[1]Coefficients!$A$5:$R$232,8,FALSE)</f>
        <v>GENT</v>
      </c>
      <c r="I90" s="7" t="s">
        <v>388</v>
      </c>
      <c r="J90" s="6" t="s">
        <v>391</v>
      </c>
      <c r="K90" s="7" t="s">
        <v>37</v>
      </c>
      <c r="L90" s="7" t="s">
        <v>31</v>
      </c>
      <c r="M90" s="7">
        <v>1</v>
      </c>
      <c r="N90" s="7">
        <v>1</v>
      </c>
      <c r="O90" s="7">
        <v>0</v>
      </c>
      <c r="P90" s="7">
        <v>1</v>
      </c>
      <c r="Q90" s="6" t="str">
        <f>VLOOKUP(A90:A317,[1]Coefficients!$A$5:$T$232,19,FALSE)</f>
        <v>22ZFL425210----U</v>
      </c>
      <c r="R90" s="6"/>
    </row>
    <row r="91" spans="1:18">
      <c r="A91" s="10" t="s">
        <v>392</v>
      </c>
      <c r="B91" s="9" t="s">
        <v>393</v>
      </c>
      <c r="C91" s="9" t="s">
        <v>394</v>
      </c>
      <c r="D91" s="9" t="s">
        <v>35</v>
      </c>
      <c r="E91" s="10" t="str">
        <f>VLOOKUP(A91:A319,[1]Coefficients!$A$5:$R$232,5,FALSE)</f>
        <v>rue du Canal</v>
      </c>
      <c r="F91" s="9">
        <f>VLOOKUP(A91:A319,[1]Coefficients!$A$5:$R$232,6,FALSE)</f>
        <v>2</v>
      </c>
      <c r="G91" s="9">
        <f>VLOOKUP(A91:A319,[1]Coefficients!$A$5:$R$232,7,FALSE)</f>
        <v>4600</v>
      </c>
      <c r="H91" s="10" t="str">
        <f>VLOOKUP(A91:A319,[1]Coefficients!$A$5:$R$232,8,FALSE)</f>
        <v>LIXHE</v>
      </c>
      <c r="I91" s="10" t="s">
        <v>392</v>
      </c>
      <c r="J91" s="9" t="s">
        <v>395</v>
      </c>
      <c r="K91" s="10" t="s">
        <v>37</v>
      </c>
      <c r="L91" s="10" t="s">
        <v>31</v>
      </c>
      <c r="M91" s="10">
        <v>1</v>
      </c>
      <c r="N91" s="10">
        <v>0</v>
      </c>
      <c r="O91" s="10">
        <v>0</v>
      </c>
      <c r="P91" s="10">
        <v>0</v>
      </c>
      <c r="Q91" s="9" t="str">
        <f>VLOOKUP(A91:A318,[1]Coefficients!$A$5:$T$232,19,FALSE)</f>
        <v>22ZFL005293----K</v>
      </c>
      <c r="R91" s="9"/>
    </row>
    <row r="92" spans="1:18">
      <c r="A92" s="7" t="s">
        <v>396</v>
      </c>
      <c r="B92" s="6" t="s">
        <v>397</v>
      </c>
      <c r="C92" s="6" t="s">
        <v>398</v>
      </c>
      <c r="D92" s="6" t="s">
        <v>35</v>
      </c>
      <c r="E92" s="7" t="str">
        <f>VLOOKUP(A92:A320,[1]Coefficients!$A$5:$R$232,5,FALSE)</f>
        <v>Scheepzatestraat</v>
      </c>
      <c r="F92" s="6">
        <f>VLOOKUP(A92:A320,[1]Coefficients!$A$5:$R$232,6,FALSE)</f>
        <v>2</v>
      </c>
      <c r="G92" s="6">
        <f>VLOOKUP(A92:A320,[1]Coefficients!$A$5:$R$232,7,FALSE)</f>
        <v>9000</v>
      </c>
      <c r="H92" s="7" t="str">
        <f>VLOOKUP(A92:A320,[1]Coefficients!$A$5:$R$232,8,FALSE)</f>
        <v>GENT</v>
      </c>
      <c r="I92" s="7" t="s">
        <v>396</v>
      </c>
      <c r="J92" s="6" t="s">
        <v>399</v>
      </c>
      <c r="K92" s="7" t="s">
        <v>37</v>
      </c>
      <c r="L92" s="7" t="s">
        <v>31</v>
      </c>
      <c r="M92" s="7">
        <v>1</v>
      </c>
      <c r="N92" s="7">
        <v>1</v>
      </c>
      <c r="O92" s="7">
        <v>0</v>
      </c>
      <c r="P92" s="7">
        <v>1</v>
      </c>
      <c r="Q92" s="6" t="str">
        <f>VLOOKUP(A92:A319,[1]Coefficients!$A$5:$T$232,19,FALSE)</f>
        <v>22ZFL425350----V</v>
      </c>
      <c r="R92" s="6"/>
    </row>
    <row r="93" spans="1:18">
      <c r="A93" s="10" t="s">
        <v>400</v>
      </c>
      <c r="B93" s="9" t="s">
        <v>401</v>
      </c>
      <c r="C93" s="9" t="s">
        <v>402</v>
      </c>
      <c r="D93" s="9" t="s">
        <v>35</v>
      </c>
      <c r="E93" s="10" t="str">
        <f>VLOOKUP(A93:A321,[1]Coefficients!$A$5:$R$232,5,FALSE)</f>
        <v>Brouwerijplein</v>
      </c>
      <c r="F93" s="9">
        <f>VLOOKUP(A93:A321,[1]Coefficients!$A$5:$R$232,6,FALSE)</f>
        <v>1</v>
      </c>
      <c r="G93" s="9">
        <f>VLOOKUP(A93:A321,[1]Coefficients!$A$5:$R$232,7,FALSE)</f>
        <v>3000</v>
      </c>
      <c r="H93" s="10" t="str">
        <f>VLOOKUP(A93:A321,[1]Coefficients!$A$5:$R$232,8,FALSE)</f>
        <v>LEUVEN</v>
      </c>
      <c r="I93" s="10" t="s">
        <v>400</v>
      </c>
      <c r="J93" s="9" t="s">
        <v>403</v>
      </c>
      <c r="K93" s="10" t="s">
        <v>37</v>
      </c>
      <c r="L93" s="10" t="s">
        <v>173</v>
      </c>
      <c r="M93" s="10">
        <v>1</v>
      </c>
      <c r="N93" s="10">
        <v>0</v>
      </c>
      <c r="O93" s="10">
        <v>0</v>
      </c>
      <c r="P93" s="10">
        <v>0</v>
      </c>
      <c r="Q93" s="9" t="str">
        <f>VLOOKUP(A93:A320,[1]Coefficients!$A$5:$T$232,19,FALSE)</f>
        <v>22ZFL-005958---W</v>
      </c>
      <c r="R93" s="9"/>
    </row>
    <row r="94" spans="1:18">
      <c r="A94" s="7" t="s">
        <v>404</v>
      </c>
      <c r="B94" s="6" t="s">
        <v>405</v>
      </c>
      <c r="C94" s="6" t="s">
        <v>406</v>
      </c>
      <c r="D94" s="6" t="s">
        <v>35</v>
      </c>
      <c r="E94" s="7" t="str">
        <f>VLOOKUP(A94:A322,[1]Coefficients!$A$5:$R$232,5,FALSE)</f>
        <v>Rue de Châtelet (BP 1739)</v>
      </c>
      <c r="F94" s="6">
        <f>VLOOKUP(A94:A322,[1]Coefficients!$A$5:$R$232,6,FALSE)</f>
        <v>266</v>
      </c>
      <c r="G94" s="6">
        <f>VLOOKUP(A94:A322,[1]Coefficients!$A$5:$R$232,7,FALSE)</f>
        <v>6030</v>
      </c>
      <c r="H94" s="7" t="str">
        <f>VLOOKUP(A94:A322,[1]Coefficients!$A$5:$R$232,8,FALSE)</f>
        <v>MARCHIENNE-AU-PONT</v>
      </c>
      <c r="I94" s="7" t="s">
        <v>404</v>
      </c>
      <c r="J94" s="6" t="s">
        <v>407</v>
      </c>
      <c r="K94" s="7" t="s">
        <v>37</v>
      </c>
      <c r="L94" s="7" t="s">
        <v>31</v>
      </c>
      <c r="M94" s="7">
        <v>1</v>
      </c>
      <c r="N94" s="7">
        <v>1</v>
      </c>
      <c r="O94" s="7">
        <v>0</v>
      </c>
      <c r="P94" s="7">
        <v>1</v>
      </c>
      <c r="Q94" s="6" t="str">
        <f>VLOOKUP(A94:A321,[1]Coefficients!$A$5:$T$232,19,FALSE)</f>
        <v>22ZFL005914----E</v>
      </c>
      <c r="R94" s="6"/>
    </row>
    <row r="95" spans="1:18">
      <c r="A95" s="10" t="s">
        <v>408</v>
      </c>
      <c r="B95" s="9" t="s">
        <v>409</v>
      </c>
      <c r="C95" s="9" t="s">
        <v>410</v>
      </c>
      <c r="D95" s="9" t="s">
        <v>35</v>
      </c>
      <c r="E95" s="10" t="str">
        <f>VLOOKUP(A95:A323,[1]Coefficients!$A$5:$R$232,5,FALSE)</f>
        <v>Parc Industriel Nord, Zone C</v>
      </c>
      <c r="F95" s="9" t="str">
        <f>VLOOKUP(A95:A323,[1]Coefficients!$A$5:$R$232,6,FALSE)</f>
        <v>z/n</v>
      </c>
      <c r="G95" s="9">
        <f>VLOOKUP(A95:A323,[1]Coefficients!$A$5:$R$232,7,FALSE)</f>
        <v>7181</v>
      </c>
      <c r="H95" s="10" t="str">
        <f>VLOOKUP(A95:A323,[1]Coefficients!$A$5:$R$232,8,FALSE)</f>
        <v>FELUY</v>
      </c>
      <c r="I95" s="10" t="s">
        <v>411</v>
      </c>
      <c r="J95" s="9" t="s">
        <v>412</v>
      </c>
      <c r="K95" s="10" t="s">
        <v>37</v>
      </c>
      <c r="L95" s="10" t="s">
        <v>31</v>
      </c>
      <c r="M95" s="10">
        <v>1</v>
      </c>
      <c r="N95" s="10">
        <v>0</v>
      </c>
      <c r="O95" s="10">
        <v>0</v>
      </c>
      <c r="P95" s="10">
        <v>0</v>
      </c>
      <c r="Q95" s="9" t="str">
        <f>VLOOKUP(A95:A322,[1]Coefficients!$A$5:$T$232,19,FALSE)</f>
        <v>22ZFL005915----8</v>
      </c>
      <c r="R95" s="9"/>
    </row>
    <row r="96" spans="1:18">
      <c r="A96" s="7" t="s">
        <v>413</v>
      </c>
      <c r="B96" s="6" t="s">
        <v>414</v>
      </c>
      <c r="C96" s="6" t="s">
        <v>415</v>
      </c>
      <c r="D96" s="6" t="s">
        <v>35</v>
      </c>
      <c r="E96" s="7" t="str">
        <f>VLOOKUP(A96:A324,[1]Coefficients!$A$5:$R$232,5,FALSE)</f>
        <v>Parc Industriel - Zone C</v>
      </c>
      <c r="F96" s="6" t="str">
        <f>VLOOKUP(A96:A324,[1]Coefficients!$A$5:$R$232,6,FALSE)</f>
        <v>z/n</v>
      </c>
      <c r="G96" s="6">
        <f>VLOOKUP(A96:A324,[1]Coefficients!$A$5:$R$232,7,FALSE)</f>
        <v>7181</v>
      </c>
      <c r="H96" s="7" t="str">
        <f>VLOOKUP(A96:A324,[1]Coefficients!$A$5:$R$232,8,FALSE)</f>
        <v>SENEFFE</v>
      </c>
      <c r="I96" s="7" t="s">
        <v>411</v>
      </c>
      <c r="J96" s="6" t="s">
        <v>412</v>
      </c>
      <c r="K96" s="7" t="s">
        <v>37</v>
      </c>
      <c r="L96" s="7" t="s">
        <v>31</v>
      </c>
      <c r="M96" s="7">
        <v>1</v>
      </c>
      <c r="N96" s="7">
        <v>0</v>
      </c>
      <c r="O96" s="7">
        <v>0</v>
      </c>
      <c r="P96" s="7">
        <v>0</v>
      </c>
      <c r="Q96" s="6" t="str">
        <f>VLOOKUP(A96:A323,[1]Coefficients!$A$5:$T$232,19,FALSE)</f>
        <v>22ZFL005915----8</v>
      </c>
      <c r="R96" s="6"/>
    </row>
    <row r="97" spans="1:18">
      <c r="A97" s="10" t="s">
        <v>416</v>
      </c>
      <c r="B97" s="9" t="s">
        <v>417</v>
      </c>
      <c r="C97" s="9" t="s">
        <v>418</v>
      </c>
      <c r="D97" s="9" t="s">
        <v>35</v>
      </c>
      <c r="E97" s="10" t="str">
        <f>VLOOKUP(A97:A325,[1]Coefficients!$A$5:$R$232,5,FALSE)</f>
        <v>Haven 647 Scheldelaan</v>
      </c>
      <c r="F97" s="9">
        <f>VLOOKUP(A97:A325,[1]Coefficients!$A$5:$R$232,6,FALSE)</f>
        <v>480</v>
      </c>
      <c r="G97" s="9">
        <f>VLOOKUP(A97:A325,[1]Coefficients!$A$5:$R$232,7,FALSE)</f>
        <v>2040</v>
      </c>
      <c r="H97" s="10" t="str">
        <f>VLOOKUP(A97:A325,[1]Coefficients!$A$5:$R$232,8,FALSE)</f>
        <v>ANTWERPEN</v>
      </c>
      <c r="I97" s="10" t="s">
        <v>416</v>
      </c>
      <c r="J97" s="9" t="s">
        <v>419</v>
      </c>
      <c r="K97" s="10" t="s">
        <v>37</v>
      </c>
      <c r="L97" s="10" t="s">
        <v>173</v>
      </c>
      <c r="M97" s="10">
        <v>1</v>
      </c>
      <c r="N97" s="10">
        <v>0</v>
      </c>
      <c r="O97" s="10">
        <v>0</v>
      </c>
      <c r="P97" s="10">
        <v>0</v>
      </c>
      <c r="Q97" s="9" t="str">
        <f>VLOOKUP(A97:A324,[1]Coefficients!$A$5:$T$232,19,FALSE)</f>
        <v>22ZFL004712----E</v>
      </c>
      <c r="R97" s="9"/>
    </row>
    <row r="98" spans="1:18">
      <c r="A98" s="7" t="s">
        <v>420</v>
      </c>
      <c r="B98" s="6" t="s">
        <v>421</v>
      </c>
      <c r="C98" s="6" t="s">
        <v>422</v>
      </c>
      <c r="D98" s="6" t="s">
        <v>35</v>
      </c>
      <c r="E98" s="7" t="str">
        <f>VLOOKUP(A98:A326,[1]Coefficients!$A$5:$R$232,5,FALSE)</f>
        <v>Haven 1053 - Scheldedijk</v>
      </c>
      <c r="F98" s="6">
        <f>VLOOKUP(A98:A326,[1]Coefficients!$A$5:$R$232,6,FALSE)</f>
        <v>1</v>
      </c>
      <c r="G98" s="6">
        <f>VLOOKUP(A98:A326,[1]Coefficients!$A$5:$R$232,7,FALSE)</f>
        <v>2070</v>
      </c>
      <c r="H98" s="7" t="str">
        <f>VLOOKUP(A98:A326,[1]Coefficients!$A$5:$R$232,8,FALSE)</f>
        <v>ZWIJNDRECHT</v>
      </c>
      <c r="I98" s="7" t="s">
        <v>423</v>
      </c>
      <c r="J98" s="6" t="s">
        <v>424</v>
      </c>
      <c r="K98" s="7" t="s">
        <v>30</v>
      </c>
      <c r="L98" s="7" t="s">
        <v>31</v>
      </c>
      <c r="M98" s="7">
        <v>1</v>
      </c>
      <c r="N98" s="7">
        <v>0</v>
      </c>
      <c r="O98" s="7">
        <v>0</v>
      </c>
      <c r="P98" s="7">
        <v>0</v>
      </c>
      <c r="Q98" s="6" t="str">
        <f>VLOOKUP(A98:A325,[1]Coefficients!$A$5:$T$232,19,FALSE)</f>
        <v>22ZFL005909----S</v>
      </c>
      <c r="R98" s="6"/>
    </row>
    <row r="99" spans="1:18">
      <c r="A99" s="10" t="s">
        <v>425</v>
      </c>
      <c r="B99" s="9" t="s">
        <v>426</v>
      </c>
      <c r="C99" s="9" t="s">
        <v>427</v>
      </c>
      <c r="D99" s="9" t="s">
        <v>35</v>
      </c>
      <c r="E99" s="10" t="str">
        <f>VLOOKUP(A99:A327,[1]Coefficients!$A$5:$R$232,5,FALSE)</f>
        <v>rue de Solvay</v>
      </c>
      <c r="F99" s="9">
        <f>VLOOKUP(A99:A327,[1]Coefficients!$A$5:$R$232,6,FALSE)</f>
        <v>39</v>
      </c>
      <c r="G99" s="9">
        <f>VLOOKUP(A99:A327,[1]Coefficients!$A$5:$R$232,7,FALSE)</f>
        <v>5190</v>
      </c>
      <c r="H99" s="10" t="str">
        <f>VLOOKUP(A99:A327,[1]Coefficients!$A$5:$R$232,8,FALSE)</f>
        <v>JEMEPPE-SUR-SAMBRE</v>
      </c>
      <c r="I99" s="10" t="s">
        <v>425</v>
      </c>
      <c r="J99" s="9" t="s">
        <v>428</v>
      </c>
      <c r="K99" s="10" t="s">
        <v>37</v>
      </c>
      <c r="L99" s="10" t="s">
        <v>31</v>
      </c>
      <c r="M99" s="10">
        <v>1</v>
      </c>
      <c r="N99" s="10">
        <v>1</v>
      </c>
      <c r="O99" s="10">
        <v>0</v>
      </c>
      <c r="P99" s="10">
        <v>0</v>
      </c>
      <c r="Q99" s="9" t="str">
        <f>VLOOKUP(A99:A326,[1]Coefficients!$A$5:$T$232,19,FALSE)</f>
        <v>22ZFL004754----B</v>
      </c>
      <c r="R99" s="9"/>
    </row>
    <row r="100" spans="1:18">
      <c r="A100" s="7" t="s">
        <v>429</v>
      </c>
      <c r="B100" s="6" t="s">
        <v>430</v>
      </c>
      <c r="C100" s="6" t="s">
        <v>431</v>
      </c>
      <c r="D100" s="6" t="s">
        <v>35</v>
      </c>
      <c r="E100" s="7" t="str">
        <f>VLOOKUP(A100:A328,[1]Coefficients!$A$5:$R$232,5,FALSE)</f>
        <v>Avenue prévers</v>
      </c>
      <c r="F100" s="6">
        <f>VLOOKUP(A100:A328,[1]Coefficients!$A$5:$R$232,6,FALSE)</f>
        <v>26</v>
      </c>
      <c r="G100" s="6">
        <f>VLOOKUP(A100:A328,[1]Coefficients!$A$5:$R$232,7,FALSE)</f>
        <v>4020</v>
      </c>
      <c r="H100" s="7" t="str">
        <f>VLOOKUP(A100:A328,[1]Coefficients!$A$5:$R$232,8,FALSE)</f>
        <v>LIEGE JUPILLE</v>
      </c>
      <c r="I100" s="7" t="s">
        <v>429</v>
      </c>
      <c r="J100" s="6" t="s">
        <v>432</v>
      </c>
      <c r="K100" s="7" t="s">
        <v>37</v>
      </c>
      <c r="L100" s="7" t="s">
        <v>31</v>
      </c>
      <c r="M100" s="7">
        <v>1</v>
      </c>
      <c r="N100" s="7">
        <v>1</v>
      </c>
      <c r="O100" s="7">
        <v>0</v>
      </c>
      <c r="P100" s="7">
        <v>1</v>
      </c>
      <c r="Q100" s="6" t="str">
        <f>VLOOKUP(A100:A327,[1]Coefficients!$A$5:$T$232,19,FALSE)</f>
        <v>22ZFL004778----A</v>
      </c>
      <c r="R100" s="6"/>
    </row>
    <row r="101" spans="1:18">
      <c r="A101" s="10" t="s">
        <v>433</v>
      </c>
      <c r="B101" s="9" t="s">
        <v>434</v>
      </c>
      <c r="C101" s="9" t="s">
        <v>435</v>
      </c>
      <c r="D101" s="9" t="s">
        <v>35</v>
      </c>
      <c r="E101" s="10" t="str">
        <f>VLOOKUP(A101:A329,[1]Coefficients!$A$5:$R$232,5,FALSE)</f>
        <v>Atealaan</v>
      </c>
      <c r="F101" s="9">
        <f>VLOOKUP(A101:A329,[1]Coefficients!$A$5:$R$232,6,FALSE)</f>
        <v>34</v>
      </c>
      <c r="G101" s="9">
        <f>VLOOKUP(A101:A329,[1]Coefficients!$A$5:$R$232,7,FALSE)</f>
        <v>2200</v>
      </c>
      <c r="H101" s="10" t="str">
        <f>VLOOKUP(A101:A329,[1]Coefficients!$A$5:$R$232,8,FALSE)</f>
        <v>HERENTALS</v>
      </c>
      <c r="I101" s="10" t="s">
        <v>433</v>
      </c>
      <c r="J101" s="9" t="s">
        <v>436</v>
      </c>
      <c r="K101" s="10" t="s">
        <v>37</v>
      </c>
      <c r="L101" s="10" t="s">
        <v>173</v>
      </c>
      <c r="M101" s="10">
        <v>1</v>
      </c>
      <c r="N101" s="10">
        <v>0</v>
      </c>
      <c r="O101" s="10">
        <v>0</v>
      </c>
      <c r="P101" s="10">
        <v>0</v>
      </c>
      <c r="Q101" s="9" t="str">
        <f>VLOOKUP(A101:A328,[1]Coefficients!$A$5:$T$232,19,FALSE)</f>
        <v>22ZFL13010-----8</v>
      </c>
      <c r="R101" s="9"/>
    </row>
    <row r="102" spans="1:18">
      <c r="A102" s="7" t="s">
        <v>437</v>
      </c>
      <c r="B102" s="6" t="s">
        <v>438</v>
      </c>
      <c r="C102" s="6" t="s">
        <v>439</v>
      </c>
      <c r="D102" s="6" t="s">
        <v>35</v>
      </c>
      <c r="E102" s="7" t="str">
        <f>VLOOKUP(A102:A330,[1]Coefficients!$A$5:$R$232,5,FALSE)</f>
        <v>Zoning Industriel de Latour</v>
      </c>
      <c r="F102" s="6" t="str">
        <f>VLOOKUP(A102:A330,[1]Coefficients!$A$5:$R$232,6,FALSE)</f>
        <v>z/n</v>
      </c>
      <c r="G102" s="6">
        <f>VLOOKUP(A102:A330,[1]Coefficients!$A$5:$R$232,7,FALSE)</f>
        <v>6761</v>
      </c>
      <c r="H102" s="7" t="str">
        <f>VLOOKUP(A102:A330,[1]Coefficients!$A$5:$R$232,8,FALSE)</f>
        <v>VIRTON</v>
      </c>
      <c r="I102" s="7" t="s">
        <v>437</v>
      </c>
      <c r="J102" s="6" t="s">
        <v>440</v>
      </c>
      <c r="K102" s="7" t="s">
        <v>37</v>
      </c>
      <c r="L102" s="7" t="s">
        <v>31</v>
      </c>
      <c r="M102" s="7">
        <v>1</v>
      </c>
      <c r="N102" s="7">
        <v>0</v>
      </c>
      <c r="O102" s="7">
        <v>0</v>
      </c>
      <c r="P102" s="7">
        <v>0</v>
      </c>
      <c r="Q102" s="6" t="str">
        <f>VLOOKUP(A102:A329,[1]Coefficients!$A$5:$T$232,19,FALSE)</f>
        <v>22ZFL004788----3</v>
      </c>
      <c r="R102" s="6"/>
    </row>
    <row r="103" spans="1:18">
      <c r="A103" s="10" t="s">
        <v>441</v>
      </c>
      <c r="B103" s="9" t="s">
        <v>442</v>
      </c>
      <c r="C103" s="9" t="s">
        <v>443</v>
      </c>
      <c r="D103" s="9" t="s">
        <v>35</v>
      </c>
      <c r="E103" s="10" t="str">
        <f>VLOOKUP(A103:A331,[1]Coefficients!$A$5:$R$232,5,FALSE)</f>
        <v>Nijverheidsstraat</v>
      </c>
      <c r="F103" s="9">
        <f>VLOOKUP(A103:A331,[1]Coefficients!$A$5:$R$232,6,FALSE)</f>
        <v>16</v>
      </c>
      <c r="G103" s="9">
        <f>VLOOKUP(A103:A331,[1]Coefficients!$A$5:$R$232,7,FALSE)</f>
        <v>2260</v>
      </c>
      <c r="H103" s="10" t="str">
        <f>VLOOKUP(A103:A331,[1]Coefficients!$A$5:$R$232,8,FALSE)</f>
        <v>WESTERLO</v>
      </c>
      <c r="I103" s="10" t="s">
        <v>441</v>
      </c>
      <c r="J103" s="9" t="s">
        <v>444</v>
      </c>
      <c r="K103" s="10" t="s">
        <v>37</v>
      </c>
      <c r="L103" s="10" t="s">
        <v>31</v>
      </c>
      <c r="M103" s="10">
        <v>1</v>
      </c>
      <c r="N103" s="10">
        <v>0</v>
      </c>
      <c r="O103" s="10">
        <v>0</v>
      </c>
      <c r="P103" s="10">
        <v>0</v>
      </c>
      <c r="Q103" s="9" t="str">
        <f>VLOOKUP(A103:A330,[1]Coefficients!$A$5:$T$232,19,FALSE)</f>
        <v>22ZFL004709----G</v>
      </c>
      <c r="R103" s="9" t="str">
        <f>VLOOKUP(A103:A330,[1]Coefficients!$A$5:$T$232,20,FALSE)</f>
        <v>01/09/2015 - Done</v>
      </c>
    </row>
    <row r="104" spans="1:18">
      <c r="A104" s="7" t="s">
        <v>445</v>
      </c>
      <c r="B104" s="6" t="s">
        <v>446</v>
      </c>
      <c r="C104" s="6" t="s">
        <v>447</v>
      </c>
      <c r="D104" s="6" t="s">
        <v>35</v>
      </c>
      <c r="E104" s="7" t="str">
        <f>VLOOKUP(A104:A332,[1]Coefficients!$A$5:$R$232,5,FALSE)</f>
        <v>Rue de Maestricht</v>
      </c>
      <c r="F104" s="6">
        <f>VLOOKUP(A104:A332,[1]Coefficients!$A$5:$R$232,6,FALSE)</f>
        <v>95</v>
      </c>
      <c r="G104" s="6">
        <f>VLOOKUP(A104:A332,[1]Coefficients!$A$5:$R$232,7,FALSE)</f>
        <v>4600</v>
      </c>
      <c r="H104" s="7" t="str">
        <f>VLOOKUP(A104:A332,[1]Coefficients!$A$5:$R$232,8,FALSE)</f>
        <v>VISE</v>
      </c>
      <c r="I104" s="7" t="s">
        <v>445</v>
      </c>
      <c r="J104" s="6" t="s">
        <v>448</v>
      </c>
      <c r="K104" s="7" t="s">
        <v>37</v>
      </c>
      <c r="L104" s="7" t="s">
        <v>31</v>
      </c>
      <c r="M104" s="7">
        <v>1</v>
      </c>
      <c r="N104" s="7">
        <v>0</v>
      </c>
      <c r="O104" s="7">
        <v>0</v>
      </c>
      <c r="P104" s="7">
        <v>0</v>
      </c>
      <c r="Q104" s="6" t="str">
        <f>VLOOKUP(A104:A331,[1]Coefficients!$A$5:$T$232,19,FALSE)</f>
        <v>22ZFL004690----F</v>
      </c>
      <c r="R104" s="6"/>
    </row>
    <row r="105" spans="1:18">
      <c r="A105" s="10" t="s">
        <v>449</v>
      </c>
      <c r="B105" s="9" t="s">
        <v>450</v>
      </c>
      <c r="C105" s="9" t="s">
        <v>451</v>
      </c>
      <c r="D105" s="9" t="s">
        <v>35</v>
      </c>
      <c r="E105" s="10" t="str">
        <f>VLOOKUP(A105:A333,[1]Coefficients!$A$5:$R$232,5,FALSE)</f>
        <v>Zone Industrielle</v>
      </c>
      <c r="F105" s="9">
        <f>VLOOKUP(A105:A333,[1]Coefficients!$A$5:$R$232,6,FALSE)</f>
        <v>1</v>
      </c>
      <c r="G105" s="9">
        <f>VLOOKUP(A105:A333,[1]Coefficients!$A$5:$R$232,7,FALSE)</f>
        <v>4480</v>
      </c>
      <c r="H105" s="10" t="str">
        <f>VLOOKUP(A105:A333,[1]Coefficients!$A$5:$R$232,8,FALSE)</f>
        <v>ENGIS</v>
      </c>
      <c r="I105" s="10" t="s">
        <v>449</v>
      </c>
      <c r="J105" s="9" t="s">
        <v>452</v>
      </c>
      <c r="K105" s="10" t="s">
        <v>37</v>
      </c>
      <c r="L105" s="10" t="s">
        <v>31</v>
      </c>
      <c r="M105" s="10">
        <v>1</v>
      </c>
      <c r="N105" s="10">
        <v>0</v>
      </c>
      <c r="O105" s="10">
        <v>0</v>
      </c>
      <c r="P105" s="10">
        <v>0</v>
      </c>
      <c r="Q105" s="9" t="str">
        <f>VLOOKUP(A105:A332,[1]Coefficients!$A$5:$T$232,19,FALSE)</f>
        <v>22ZFL004780----E</v>
      </c>
      <c r="R105" s="9"/>
    </row>
    <row r="106" spans="1:18">
      <c r="A106" s="7" t="s">
        <v>453</v>
      </c>
      <c r="B106" s="6" t="s">
        <v>454</v>
      </c>
      <c r="C106" s="6" t="s">
        <v>455</v>
      </c>
      <c r="D106" s="6" t="s">
        <v>35</v>
      </c>
      <c r="E106" s="7" t="str">
        <f>VLOOKUP(A106:A334,[1]Coefficients!$A$5:$R$232,5,FALSE)</f>
        <v>Langerbruggekaai</v>
      </c>
      <c r="F106" s="6">
        <f>VLOOKUP(A106:A334,[1]Coefficients!$A$5:$R$232,6,FALSE)</f>
        <v>10</v>
      </c>
      <c r="G106" s="6">
        <f>VLOOKUP(A106:A334,[1]Coefficients!$A$5:$R$232,7,FALSE)</f>
        <v>9000</v>
      </c>
      <c r="H106" s="7" t="str">
        <f>VLOOKUP(A106:A334,[1]Coefficients!$A$5:$R$232,8,FALSE)</f>
        <v>GENT</v>
      </c>
      <c r="I106" s="7" t="s">
        <v>453</v>
      </c>
      <c r="J106" s="6" t="s">
        <v>456</v>
      </c>
      <c r="K106" s="7" t="s">
        <v>37</v>
      </c>
      <c r="L106" s="7" t="s">
        <v>31</v>
      </c>
      <c r="M106" s="7">
        <v>1</v>
      </c>
      <c r="N106" s="7">
        <v>0</v>
      </c>
      <c r="O106" s="7">
        <v>0</v>
      </c>
      <c r="P106" s="7">
        <v>0</v>
      </c>
      <c r="Q106" s="6" t="str">
        <f>VLOOKUP(A106:A333,[1]Coefficients!$A$5:$T$232,19,FALSE)</f>
        <v>22ZFL-004741---L</v>
      </c>
      <c r="R106" s="6"/>
    </row>
    <row r="107" spans="1:18">
      <c r="A107" s="10" t="s">
        <v>457</v>
      </c>
      <c r="B107" s="9" t="s">
        <v>458</v>
      </c>
      <c r="C107" s="9" t="s">
        <v>459</v>
      </c>
      <c r="D107" s="9" t="s">
        <v>35</v>
      </c>
      <c r="E107" s="10" t="str">
        <f>VLOOKUP(A107:A335,[1]Coefficients!$A$5:$R$232,5,FALSE)</f>
        <v>Route des Forges</v>
      </c>
      <c r="F107" s="9" t="str">
        <f>VLOOKUP(A107:A335,[1]Coefficients!$A$5:$R$232,6,FALSE)</f>
        <v>z/n</v>
      </c>
      <c r="G107" s="9">
        <f>VLOOKUP(A107:A335,[1]Coefficients!$A$5:$R$232,7,FALSE)</f>
        <v>6724</v>
      </c>
      <c r="H107" s="10" t="str">
        <f>VLOOKUP(A107:A335,[1]Coefficients!$A$5:$R$232,8,FALSE)</f>
        <v>RULLES</v>
      </c>
      <c r="I107" s="10" t="s">
        <v>457</v>
      </c>
      <c r="J107" s="9" t="s">
        <v>460</v>
      </c>
      <c r="K107" s="10" t="s">
        <v>37</v>
      </c>
      <c r="L107" s="10" t="s">
        <v>31</v>
      </c>
      <c r="M107" s="10">
        <v>1</v>
      </c>
      <c r="N107" s="10">
        <v>0</v>
      </c>
      <c r="O107" s="10">
        <v>1</v>
      </c>
      <c r="P107" s="10">
        <v>1</v>
      </c>
      <c r="Q107" s="9" t="str">
        <f>VLOOKUP(A107:A334,[1]Coefficients!$A$5:$T$232,19,FALSE)</f>
        <v>22ZFL871410----U</v>
      </c>
      <c r="R107" s="9"/>
    </row>
    <row r="108" spans="1:18">
      <c r="A108" s="7" t="s">
        <v>461</v>
      </c>
      <c r="B108" s="6" t="s">
        <v>462</v>
      </c>
      <c r="C108" s="6" t="s">
        <v>463</v>
      </c>
      <c r="D108" s="6" t="s">
        <v>35</v>
      </c>
      <c r="E108" s="7" t="str">
        <f>VLOOKUP(A108:A336,[1]Coefficients!$A$5:$R$232,5,FALSE)</f>
        <v>Haven 507 - Ketenislaan</v>
      </c>
      <c r="F108" s="6">
        <f>VLOOKUP(A108:A336,[1]Coefficients!$A$5:$R$232,6,FALSE)</f>
        <v>2</v>
      </c>
      <c r="G108" s="6">
        <f>VLOOKUP(A108:A336,[1]Coefficients!$A$5:$R$232,7,FALSE)</f>
        <v>2040</v>
      </c>
      <c r="H108" s="7" t="str">
        <f>VLOOKUP(A108:A336,[1]Coefficients!$A$5:$R$232,8,FALSE)</f>
        <v>ANTWERPEN</v>
      </c>
      <c r="I108" s="7" t="s">
        <v>461</v>
      </c>
      <c r="J108" s="6" t="s">
        <v>464</v>
      </c>
      <c r="K108" s="7" t="s">
        <v>37</v>
      </c>
      <c r="L108" s="7" t="s">
        <v>31</v>
      </c>
      <c r="M108" s="7">
        <v>1</v>
      </c>
      <c r="N108" s="7">
        <v>0</v>
      </c>
      <c r="O108" s="7">
        <v>0</v>
      </c>
      <c r="P108" s="7">
        <v>0</v>
      </c>
      <c r="Q108" s="6" t="str">
        <f>VLOOKUP(A108:A335,[1]Coefficients!$A$5:$T$232,19,FALSE)</f>
        <v>22ZFL004868----9</v>
      </c>
      <c r="R108" s="6"/>
    </row>
    <row r="109" spans="1:18">
      <c r="A109" s="10" t="s">
        <v>465</v>
      </c>
      <c r="B109" s="9" t="s">
        <v>466</v>
      </c>
      <c r="C109" s="9" t="s">
        <v>467</v>
      </c>
      <c r="D109" s="9" t="s">
        <v>35</v>
      </c>
      <c r="E109" s="10" t="str">
        <f>VLOOKUP(A109:A337,[1]Coefficients!$A$5:$R$232,5,FALSE)</f>
        <v>Haven 507 - Scheldelaan</v>
      </c>
      <c r="F109" s="9">
        <f>VLOOKUP(A109:A337,[1]Coefficients!$A$5:$R$232,6,FALSE)</f>
        <v>420</v>
      </c>
      <c r="G109" s="9">
        <f>VLOOKUP(A109:A337,[1]Coefficients!$A$5:$R$232,7,FALSE)</f>
        <v>2040</v>
      </c>
      <c r="H109" s="10" t="str">
        <f>VLOOKUP(A109:A337,[1]Coefficients!$A$5:$R$232,8,FALSE)</f>
        <v>ANTWERPEN</v>
      </c>
      <c r="I109" s="10" t="s">
        <v>468</v>
      </c>
      <c r="J109" s="9" t="s">
        <v>469</v>
      </c>
      <c r="K109" s="10" t="s">
        <v>30</v>
      </c>
      <c r="L109" s="10" t="s">
        <v>31</v>
      </c>
      <c r="M109" s="10">
        <v>1</v>
      </c>
      <c r="N109" s="10">
        <v>0</v>
      </c>
      <c r="O109" s="10">
        <v>0</v>
      </c>
      <c r="P109" s="10">
        <v>0</v>
      </c>
      <c r="Q109" s="9" t="str">
        <f>VLOOKUP(A109:A336,[1]Coefficients!$A$5:$T$232,19,FALSE)</f>
        <v>22ZFL217590----1</v>
      </c>
      <c r="R109" s="9"/>
    </row>
    <row r="110" spans="1:18">
      <c r="A110" s="7" t="s">
        <v>470</v>
      </c>
      <c r="B110" s="6" t="s">
        <v>471</v>
      </c>
      <c r="C110" s="6" t="s">
        <v>472</v>
      </c>
      <c r="D110" s="6" t="s">
        <v>35</v>
      </c>
      <c r="E110" s="7" t="str">
        <f>VLOOKUP(A110:A338,[1]Coefficients!$A$5:$R$232,5,FALSE)</f>
        <v>Haven 1520 - Ketenislaan</v>
      </c>
      <c r="F110" s="6" t="str">
        <f>VLOOKUP(A110:A338,[1]Coefficients!$A$5:$R$232,6,FALSE)</f>
        <v>1C</v>
      </c>
      <c r="G110" s="6">
        <f>VLOOKUP(A110:A338,[1]Coefficients!$A$5:$R$232,7,FALSE)</f>
        <v>9130</v>
      </c>
      <c r="H110" s="7" t="str">
        <f>VLOOKUP(A110:A338,[1]Coefficients!$A$5:$R$232,8,FALSE)</f>
        <v>KALLO</v>
      </c>
      <c r="I110" s="7" t="s">
        <v>470</v>
      </c>
      <c r="J110" s="6" t="s">
        <v>473</v>
      </c>
      <c r="K110" s="7" t="s">
        <v>37</v>
      </c>
      <c r="L110" s="7" t="s">
        <v>31</v>
      </c>
      <c r="M110" s="7">
        <v>1</v>
      </c>
      <c r="N110" s="7">
        <v>0</v>
      </c>
      <c r="O110" s="7">
        <v>0</v>
      </c>
      <c r="P110" s="7">
        <v>0</v>
      </c>
      <c r="Q110" s="6" t="str">
        <f>VLOOKUP(A110:A337,[1]Coefficients!$A$5:$T$232,19,FALSE)</f>
        <v>22ZFL428890----A</v>
      </c>
      <c r="R110" s="6"/>
    </row>
    <row r="111" spans="1:18">
      <c r="A111" s="10" t="s">
        <v>474</v>
      </c>
      <c r="B111" s="9" t="s">
        <v>475</v>
      </c>
      <c r="C111" s="9" t="s">
        <v>476</v>
      </c>
      <c r="D111" s="9" t="s">
        <v>35</v>
      </c>
      <c r="E111" s="10" t="str">
        <f>VLOOKUP(A111:A339,[1]Coefficients!$A$5:$R$232,5,FALSE)</f>
        <v>Usine de ON</v>
      </c>
      <c r="F111" s="9" t="str">
        <f>VLOOKUP(A111:A339,[1]Coefficients!$A$5:$R$232,6,FALSE)</f>
        <v>z/n</v>
      </c>
      <c r="G111" s="9">
        <f>VLOOKUP(A111:A339,[1]Coefficients!$A$5:$R$232,7,FALSE)</f>
        <v>6900</v>
      </c>
      <c r="H111" s="10" t="str">
        <f>VLOOKUP(A111:A339,[1]Coefficients!$A$5:$R$232,8,FALSE)</f>
        <v>MARCHE-EN-FAMENNE</v>
      </c>
      <c r="I111" s="10" t="s">
        <v>474</v>
      </c>
      <c r="J111" s="9" t="s">
        <v>477</v>
      </c>
      <c r="K111" s="10" t="s">
        <v>37</v>
      </c>
      <c r="L111" s="10" t="s">
        <v>31</v>
      </c>
      <c r="M111" s="10">
        <v>1</v>
      </c>
      <c r="N111" s="10">
        <v>0</v>
      </c>
      <c r="O111" s="10">
        <v>0</v>
      </c>
      <c r="P111" s="10">
        <v>0</v>
      </c>
      <c r="Q111" s="9" t="str">
        <f>VLOOKUP(A111:A338,[1]Coefficients!$A$5:$T$232,19,FALSE)</f>
        <v>22ZFL004786----F</v>
      </c>
      <c r="R111" s="9"/>
    </row>
    <row r="112" spans="1:18">
      <c r="A112" s="7" t="s">
        <v>478</v>
      </c>
      <c r="B112" s="6" t="s">
        <v>479</v>
      </c>
      <c r="C112" s="6" t="s">
        <v>480</v>
      </c>
      <c r="D112" s="6" t="s">
        <v>35</v>
      </c>
      <c r="E112" s="7" t="str">
        <f>VLOOKUP(A112:A340,[1]Coefficients!$A$5:$R$232,5,FALSE)</f>
        <v>Avenue de l'Europe</v>
      </c>
      <c r="F112" s="6" t="str">
        <f>VLOOKUP(A112:A340,[1]Coefficients!$A$5:$R$232,6,FALSE)</f>
        <v>z/n</v>
      </c>
      <c r="G112" s="6">
        <f>VLOOKUP(A112:A340,[1]Coefficients!$A$5:$R$232,7,FALSE)</f>
        <v>6791</v>
      </c>
      <c r="H112" s="7" t="str">
        <f>VLOOKUP(A112:A340,[1]Coefficients!$A$5:$R$232,8,FALSE)</f>
        <v>ATHUS</v>
      </c>
      <c r="I112" s="7" t="s">
        <v>481</v>
      </c>
      <c r="J112" s="6" t="s">
        <v>482</v>
      </c>
      <c r="K112" s="7" t="s">
        <v>37</v>
      </c>
      <c r="L112" s="7" t="s">
        <v>31</v>
      </c>
      <c r="M112" s="7">
        <v>1</v>
      </c>
      <c r="N112" s="7">
        <v>0</v>
      </c>
      <c r="O112" s="7">
        <v>0</v>
      </c>
      <c r="P112" s="7">
        <v>0</v>
      </c>
      <c r="Q112" s="6" t="str">
        <f>VLOOKUP(A112:A339,[1]Coefficients!$A$5:$T$232,19,FALSE)</f>
        <v>22ZFL875550----W</v>
      </c>
      <c r="R112" s="6"/>
    </row>
    <row r="113" spans="1:18">
      <c r="A113" s="10" t="s">
        <v>483</v>
      </c>
      <c r="B113" s="9" t="s">
        <v>484</v>
      </c>
      <c r="C113" s="9" t="s">
        <v>485</v>
      </c>
      <c r="D113" s="9" t="s">
        <v>35</v>
      </c>
      <c r="E113" s="10" t="str">
        <f>VLOOKUP(A113:A341,[1]Coefficients!$A$5:$R$232,5,FALSE)</f>
        <v>Balendijk</v>
      </c>
      <c r="F113" s="9">
        <f>VLOOKUP(A113:A341,[1]Coefficients!$A$5:$R$232,6,FALSE)</f>
        <v>161</v>
      </c>
      <c r="G113" s="9">
        <f>VLOOKUP(A113:A341,[1]Coefficients!$A$5:$R$232,7,FALSE)</f>
        <v>3920</v>
      </c>
      <c r="H113" s="10" t="str">
        <f>VLOOKUP(A113:A341,[1]Coefficients!$A$5:$R$232,8,FALSE)</f>
        <v>LOMMEL</v>
      </c>
      <c r="I113" s="10" t="s">
        <v>483</v>
      </c>
      <c r="J113" s="9" t="s">
        <v>486</v>
      </c>
      <c r="K113" s="10" t="s">
        <v>37</v>
      </c>
      <c r="L113" s="10" t="s">
        <v>31</v>
      </c>
      <c r="M113" s="10">
        <v>1</v>
      </c>
      <c r="N113" s="10">
        <v>0</v>
      </c>
      <c r="O113" s="10">
        <v>0</v>
      </c>
      <c r="P113" s="10">
        <v>0</v>
      </c>
      <c r="Q113" s="9" t="str">
        <f>VLOOKUP(A113:A340,[1]Coefficients!$A$5:$T$232,19,FALSE)</f>
        <v>22ZFL004695----M</v>
      </c>
      <c r="R113" s="9" t="str">
        <f>VLOOKUP(A113:A340,[1]Coefficients!$A$5:$T$232,20,FALSE)</f>
        <v>01/09/2015 - Done</v>
      </c>
    </row>
    <row r="114" spans="1:18">
      <c r="A114" s="7" t="s">
        <v>487</v>
      </c>
      <c r="B114" s="6" t="s">
        <v>488</v>
      </c>
      <c r="C114" s="6" t="s">
        <v>489</v>
      </c>
      <c r="D114" s="6" t="s">
        <v>35</v>
      </c>
      <c r="E114" s="7" t="str">
        <f>VLOOKUP(A114:A342,[1]Coefficients!$A$5:$R$232,5,FALSE)</f>
        <v>Zone Industrielle du Vieux Pont</v>
      </c>
      <c r="F114" s="6">
        <f>VLOOKUP(A114:A342,[1]Coefficients!$A$5:$R$232,6,FALSE)</f>
        <v>5</v>
      </c>
      <c r="G114" s="6">
        <f>VLOOKUP(A114:A342,[1]Coefficients!$A$5:$R$232,7,FALSE)</f>
        <v>7900</v>
      </c>
      <c r="H114" s="7" t="str">
        <f>VLOOKUP(A114:A342,[1]Coefficients!$A$5:$R$232,8,FALSE)</f>
        <v>LEUZE-EN-HAINAUT</v>
      </c>
      <c r="I114" s="7" t="s">
        <v>487</v>
      </c>
      <c r="J114" s="6" t="s">
        <v>490</v>
      </c>
      <c r="K114" s="7" t="s">
        <v>37</v>
      </c>
      <c r="L114" s="7" t="s">
        <v>31</v>
      </c>
      <c r="M114" s="7">
        <v>1</v>
      </c>
      <c r="N114" s="7">
        <v>0</v>
      </c>
      <c r="O114" s="7">
        <v>0</v>
      </c>
      <c r="P114" s="7">
        <v>0</v>
      </c>
      <c r="Q114" s="6" t="str">
        <f>VLOOKUP(A114:A341,[1]Coefficients!$A$5:$T$232,19,FALSE)</f>
        <v>22ZFL443030----U</v>
      </c>
      <c r="R114" s="6"/>
    </row>
    <row r="115" spans="1:18">
      <c r="A115" s="10" t="s">
        <v>491</v>
      </c>
      <c r="B115" s="9" t="s">
        <v>492</v>
      </c>
      <c r="C115" s="9" t="s">
        <v>493</v>
      </c>
      <c r="D115" s="9" t="s">
        <v>35</v>
      </c>
      <c r="E115" s="10" t="str">
        <f>VLOOKUP(A115:A343,[1]Coefficients!$A$5:$R$232,5,FALSE)</f>
        <v>Rue du Roi Chevalier</v>
      </c>
      <c r="F115" s="9">
        <f>VLOOKUP(A115:A343,[1]Coefficients!$A$5:$R$232,6,FALSE)</f>
        <v>1</v>
      </c>
      <c r="G115" s="9">
        <f>VLOOKUP(A115:A343,[1]Coefficients!$A$5:$R$232,7,FALSE)</f>
        <v>5024</v>
      </c>
      <c r="H115" s="10" t="str">
        <f>VLOOKUP(A115:A343,[1]Coefficients!$A$5:$R$232,8,FALSE)</f>
        <v>MARCHE-LES-DAMES</v>
      </c>
      <c r="I115" s="10" t="s">
        <v>491</v>
      </c>
      <c r="J115" s="9" t="s">
        <v>494</v>
      </c>
      <c r="K115" s="10" t="s">
        <v>37</v>
      </c>
      <c r="L115" s="10" t="s">
        <v>31</v>
      </c>
      <c r="M115" s="10">
        <v>1</v>
      </c>
      <c r="N115" s="10">
        <v>1</v>
      </c>
      <c r="O115" s="10">
        <v>0</v>
      </c>
      <c r="P115" s="10">
        <v>1</v>
      </c>
      <c r="Q115" s="9" t="str">
        <f>VLOOKUP(A115:A342,[1]Coefficients!$A$5:$T$232,19,FALSE)</f>
        <v>22ZFL867650----G</v>
      </c>
      <c r="R115" s="9"/>
    </row>
    <row r="116" spans="1:18">
      <c r="A116" s="7" t="s">
        <v>495</v>
      </c>
      <c r="B116" s="6" t="s">
        <v>496</v>
      </c>
      <c r="C116" s="6" t="s">
        <v>497</v>
      </c>
      <c r="D116" s="6" t="s">
        <v>35</v>
      </c>
      <c r="E116" s="7" t="str">
        <f>VLOOKUP(A116:A344,[1]Coefficients!$A$5:$R$232,5,FALSE)</f>
        <v>Rue de la Hart</v>
      </c>
      <c r="F116" s="6">
        <f>VLOOKUP(A116:A344,[1]Coefficients!$A$5:$R$232,6,FALSE)</f>
        <v>1</v>
      </c>
      <c r="G116" s="6">
        <f>VLOOKUP(A116:A344,[1]Coefficients!$A$5:$R$232,7,FALSE)</f>
        <v>6780</v>
      </c>
      <c r="H116" s="7" t="str">
        <f>VLOOKUP(A116:A344,[1]Coefficients!$A$5:$R$232,8,FALSE)</f>
        <v>MESSANCY</v>
      </c>
      <c r="I116" s="7" t="s">
        <v>495</v>
      </c>
      <c r="J116" s="6" t="s">
        <v>498</v>
      </c>
      <c r="K116" s="7" t="s">
        <v>37</v>
      </c>
      <c r="L116" s="7" t="s">
        <v>31</v>
      </c>
      <c r="M116" s="7">
        <v>1</v>
      </c>
      <c r="N116" s="7">
        <v>0</v>
      </c>
      <c r="O116" s="7">
        <v>0</v>
      </c>
      <c r="P116" s="7">
        <v>0</v>
      </c>
      <c r="Q116" s="6" t="str">
        <f>VLOOKUP(A116:A343,[1]Coefficients!$A$5:$T$232,19,FALSE)</f>
        <v>22ZFL875410----V</v>
      </c>
      <c r="R116" s="6"/>
    </row>
    <row r="117" spans="1:18">
      <c r="A117" s="10" t="s">
        <v>499</v>
      </c>
      <c r="B117" s="9" t="s">
        <v>500</v>
      </c>
      <c r="C117" s="9" t="s">
        <v>501</v>
      </c>
      <c r="D117" s="9" t="s">
        <v>35</v>
      </c>
      <c r="E117" s="10" t="str">
        <f>VLOOKUP(A117:A345,[1]Coefficients!$A$5:$R$232,5,FALSE)</f>
        <v>Rue Prés de la Tour</v>
      </c>
      <c r="F117" s="9">
        <f>VLOOKUP(A117:A345,[1]Coefficients!$A$5:$R$232,6,FALSE)</f>
        <v>55</v>
      </c>
      <c r="G117" s="9">
        <f>VLOOKUP(A117:A345,[1]Coefficients!$A$5:$R$232,7,FALSE)</f>
        <v>4051</v>
      </c>
      <c r="H117" s="10" t="str">
        <f>VLOOKUP(A117:A345,[1]Coefficients!$A$5:$R$232,8,FALSE)</f>
        <v>VAUX-SUR-CHEVREMONT</v>
      </c>
      <c r="I117" s="10" t="s">
        <v>502</v>
      </c>
      <c r="J117" s="9" t="s">
        <v>503</v>
      </c>
      <c r="K117" s="10" t="s">
        <v>37</v>
      </c>
      <c r="L117" s="10" t="s">
        <v>31</v>
      </c>
      <c r="M117" s="10">
        <v>1</v>
      </c>
      <c r="N117" s="10">
        <v>1</v>
      </c>
      <c r="O117" s="10">
        <v>0</v>
      </c>
      <c r="P117" s="10">
        <v>1</v>
      </c>
      <c r="Q117" s="9" t="str">
        <f>VLOOKUP(A117:A344,[1]Coefficients!$A$5:$T$232,19,FALSE)</f>
        <v>22ZFL836210----4</v>
      </c>
      <c r="R117" s="9"/>
    </row>
    <row r="118" spans="1:18">
      <c r="A118" s="7" t="s">
        <v>504</v>
      </c>
      <c r="B118" s="6" t="s">
        <v>505</v>
      </c>
      <c r="C118" s="6" t="s">
        <v>506</v>
      </c>
      <c r="D118" s="6" t="s">
        <v>35</v>
      </c>
      <c r="E118" s="7" t="str">
        <f>VLOOKUP(A118:A346,[1]Coefficients!$A$5:$R$232,5,FALSE)</f>
        <v>Rue Verte Voie</v>
      </c>
      <c r="F118" s="6">
        <f>VLOOKUP(A118:A346,[1]Coefficients!$A$5:$R$232,6,FALSE)</f>
        <v>75</v>
      </c>
      <c r="G118" s="6">
        <f>VLOOKUP(A118:A346,[1]Coefficients!$A$5:$R$232,7,FALSE)</f>
        <v>4102</v>
      </c>
      <c r="H118" s="7" t="str">
        <f>VLOOKUP(A118:A346,[1]Coefficients!$A$5:$R$232,8,FALSE)</f>
        <v>OUGREE</v>
      </c>
      <c r="I118" s="7" t="s">
        <v>87</v>
      </c>
      <c r="J118" s="6" t="s">
        <v>88</v>
      </c>
      <c r="K118" s="7" t="s">
        <v>37</v>
      </c>
      <c r="L118" s="7" t="s">
        <v>31</v>
      </c>
      <c r="M118" s="7">
        <v>1</v>
      </c>
      <c r="N118" s="7">
        <v>1</v>
      </c>
      <c r="O118" s="7">
        <v>0</v>
      </c>
      <c r="P118" s="7">
        <v>1</v>
      </c>
      <c r="Q118" s="6" t="str">
        <f>VLOOKUP(A118:A345,[1]Coefficients!$A$5:$T$232,19,FALSE)</f>
        <v>22ZFL005301----D</v>
      </c>
      <c r="R118" s="6"/>
    </row>
    <row r="119" spans="1:18">
      <c r="A119" s="10" t="s">
        <v>507</v>
      </c>
      <c r="B119" s="9" t="s">
        <v>508</v>
      </c>
      <c r="C119" s="9" t="s">
        <v>509</v>
      </c>
      <c r="D119" s="9" t="s">
        <v>35</v>
      </c>
      <c r="E119" s="10" t="str">
        <f>VLOOKUP(A119:A347,[1]Coefficients!$A$5:$R$232,5,FALSE)</f>
        <v>Route des Ayettes</v>
      </c>
      <c r="F119" s="9">
        <f>VLOOKUP(A119:A347,[1]Coefficients!$A$5:$R$232,6,FALSE)</f>
        <v>2</v>
      </c>
      <c r="G119" s="9">
        <f>VLOOKUP(A119:A347,[1]Coefficients!$A$5:$R$232,7,FALSE)</f>
        <v>7011</v>
      </c>
      <c r="H119" s="10" t="str">
        <f>VLOOKUP(A119:A347,[1]Coefficients!$A$5:$R$232,8,FALSE)</f>
        <v>GHLIN</v>
      </c>
      <c r="I119" s="10" t="s">
        <v>507</v>
      </c>
      <c r="J119" s="9" t="s">
        <v>510</v>
      </c>
      <c r="K119" s="10" t="s">
        <v>37</v>
      </c>
      <c r="L119" s="10" t="s">
        <v>31</v>
      </c>
      <c r="M119" s="10">
        <v>1</v>
      </c>
      <c r="N119" s="10">
        <v>1</v>
      </c>
      <c r="O119" s="10">
        <v>0</v>
      </c>
      <c r="P119" s="10">
        <v>1</v>
      </c>
      <c r="Q119" s="9" t="str">
        <f>VLOOKUP(A119:A346,[1]Coefficients!$A$5:$T$232,19,FALSE)</f>
        <v>22ZFL004773----3</v>
      </c>
      <c r="R119" s="9"/>
    </row>
    <row r="120" spans="1:18">
      <c r="A120" s="7" t="s">
        <v>511</v>
      </c>
      <c r="B120" s="6" t="s">
        <v>512</v>
      </c>
      <c r="C120" s="6" t="s">
        <v>513</v>
      </c>
      <c r="D120" s="6" t="s">
        <v>35</v>
      </c>
      <c r="E120" s="7" t="str">
        <f>VLOOKUP(A120:A348,[1]Coefficients!$A$5:$R$232,5,FALSE)</f>
        <v>Nieuwe Dreef</v>
      </c>
      <c r="F120" s="6">
        <f>VLOOKUP(A120:A348,[1]Coefficients!$A$5:$R$232,6,FALSE)</f>
        <v>33</v>
      </c>
      <c r="G120" s="6">
        <f>VLOOKUP(A120:A348,[1]Coefficients!$A$5:$R$232,7,FALSE)</f>
        <v>2340</v>
      </c>
      <c r="H120" s="7" t="str">
        <f>VLOOKUP(A120:A348,[1]Coefficients!$A$5:$R$232,8,FALSE)</f>
        <v>BEERSE</v>
      </c>
      <c r="I120" s="7" t="s">
        <v>511</v>
      </c>
      <c r="J120" s="6" t="s">
        <v>514</v>
      </c>
      <c r="K120" s="7" t="s">
        <v>37</v>
      </c>
      <c r="L120" s="7" t="s">
        <v>173</v>
      </c>
      <c r="M120" s="7">
        <v>1</v>
      </c>
      <c r="N120" s="7">
        <v>0</v>
      </c>
      <c r="O120" s="7">
        <v>0</v>
      </c>
      <c r="P120" s="7">
        <v>0</v>
      </c>
      <c r="Q120" s="6" t="str">
        <f>VLOOKUP(A120:A347,[1]Coefficients!$A$5:$T$232,19,FALSE)</f>
        <v>22ZFL004691----9</v>
      </c>
      <c r="R120" s="6"/>
    </row>
    <row r="121" spans="1:18">
      <c r="A121" s="10" t="s">
        <v>515</v>
      </c>
      <c r="B121" s="9" t="s">
        <v>516</v>
      </c>
      <c r="C121" s="9" t="s">
        <v>517</v>
      </c>
      <c r="D121" s="9" t="s">
        <v>35</v>
      </c>
      <c r="E121" s="10" t="str">
        <f>VLOOKUP(A121:A349,[1]Coefficients!$A$5:$R$232,5,FALSE)</f>
        <v>De Beukelaer Pareinlaan</v>
      </c>
      <c r="F121" s="9">
        <f>VLOOKUP(A121:A349,[1]Coefficients!$A$5:$R$232,6,FALSE)</f>
        <v>1</v>
      </c>
      <c r="G121" s="9">
        <f>VLOOKUP(A121:A349,[1]Coefficients!$A$5:$R$232,7,FALSE)</f>
        <v>2200</v>
      </c>
      <c r="H121" s="10" t="str">
        <f>VLOOKUP(A121:A349,[1]Coefficients!$A$5:$R$232,8,FALSE)</f>
        <v>HERENTALS</v>
      </c>
      <c r="I121" s="10" t="s">
        <v>515</v>
      </c>
      <c r="J121" s="9" t="s">
        <v>518</v>
      </c>
      <c r="K121" s="10" t="s">
        <v>37</v>
      </c>
      <c r="L121" s="10" t="s">
        <v>173</v>
      </c>
      <c r="M121" s="10">
        <v>1</v>
      </c>
      <c r="N121" s="10">
        <v>0</v>
      </c>
      <c r="O121" s="10">
        <v>0</v>
      </c>
      <c r="P121" s="10">
        <v>0</v>
      </c>
      <c r="Q121" s="9" t="str">
        <f>VLOOKUP(A121:A348,[1]Coefficients!$A$5:$T$232,19,FALSE)</f>
        <v>22ZFL004689----5</v>
      </c>
      <c r="R121" s="9"/>
    </row>
    <row r="122" spans="1:18">
      <c r="A122" s="7" t="s">
        <v>519</v>
      </c>
      <c r="B122" s="6" t="s">
        <v>520</v>
      </c>
      <c r="C122" s="6" t="s">
        <v>521</v>
      </c>
      <c r="D122" s="6" t="s">
        <v>35</v>
      </c>
      <c r="E122" s="7" t="str">
        <f>VLOOKUP(A122:A350,[1]Coefficients!$A$5:$R$232,5,FALSE)</f>
        <v>Scheldelaan</v>
      </c>
      <c r="F122" s="6">
        <f>VLOOKUP(A122:A350,[1]Coefficients!$A$5:$R$232,6,FALSE)</f>
        <v>627</v>
      </c>
      <c r="G122" s="6">
        <f>VLOOKUP(A122:A350,[1]Coefficients!$A$5:$R$232,7,FALSE)</f>
        <v>2040</v>
      </c>
      <c r="H122" s="7" t="str">
        <f>VLOOKUP(A122:A350,[1]Coefficients!$A$5:$R$232,8,FALSE)</f>
        <v>ANTWERPEN</v>
      </c>
      <c r="I122" s="7" t="s">
        <v>519</v>
      </c>
      <c r="J122" s="6" t="s">
        <v>522</v>
      </c>
      <c r="K122" s="7" t="s">
        <v>37</v>
      </c>
      <c r="L122" s="7" t="s">
        <v>31</v>
      </c>
      <c r="M122" s="7">
        <v>1</v>
      </c>
      <c r="N122" s="7">
        <v>0</v>
      </c>
      <c r="O122" s="7">
        <v>0</v>
      </c>
      <c r="P122" s="7">
        <v>0</v>
      </c>
      <c r="Q122" s="6" t="str">
        <f>VLOOKUP(A122:A349,[1]Coefficients!$A$5:$T$232,19,FALSE)</f>
        <v>22ZFL004719----9</v>
      </c>
      <c r="R122" s="6"/>
    </row>
    <row r="123" spans="1:18">
      <c r="A123" s="10" t="s">
        <v>523</v>
      </c>
      <c r="B123" s="9" t="s">
        <v>524</v>
      </c>
      <c r="C123" s="9" t="s">
        <v>525</v>
      </c>
      <c r="D123" s="9" t="s">
        <v>35</v>
      </c>
      <c r="E123" s="10" t="str">
        <f>VLOOKUP(A123:A351,[1]Coefficients!$A$5:$R$232,5,FALSE)</f>
        <v>Haven 1972 - Ketenislaan</v>
      </c>
      <c r="F123" s="9">
        <f>VLOOKUP(A123:A351,[1]Coefficients!$A$5:$R$232,6,FALSE)</f>
        <v>3</v>
      </c>
      <c r="G123" s="9">
        <f>VLOOKUP(A123:A351,[1]Coefficients!$A$5:$R$232,7,FALSE)</f>
        <v>9130</v>
      </c>
      <c r="H123" s="10" t="str">
        <f>VLOOKUP(A123:A351,[1]Coefficients!$A$5:$R$232,8,FALSE)</f>
        <v>KALLO (KIELDRECHT)</v>
      </c>
      <c r="I123" s="10" t="s">
        <v>523</v>
      </c>
      <c r="J123" s="9" t="s">
        <v>526</v>
      </c>
      <c r="K123" s="10" t="s">
        <v>37</v>
      </c>
      <c r="L123" s="10" t="s">
        <v>31</v>
      </c>
      <c r="M123" s="10">
        <v>1</v>
      </c>
      <c r="N123" s="10">
        <v>0</v>
      </c>
      <c r="O123" s="10">
        <v>0</v>
      </c>
      <c r="P123" s="10">
        <v>0</v>
      </c>
      <c r="Q123" s="9" t="str">
        <f>VLOOKUP(A123:A350,[1]Coefficients!$A$5:$T$232,19,FALSE)</f>
        <v>22ZFL214430----4</v>
      </c>
      <c r="R123" s="9"/>
    </row>
    <row r="124" spans="1:18">
      <c r="A124" s="7" t="s">
        <v>527</v>
      </c>
      <c r="B124" s="6" t="s">
        <v>528</v>
      </c>
      <c r="C124" s="6" t="s">
        <v>529</v>
      </c>
      <c r="D124" s="6" t="s">
        <v>35</v>
      </c>
      <c r="E124" s="7" t="str">
        <f>VLOOKUP(A124:A352,[1]Coefficients!$A$5:$R$232,5,FALSE)</f>
        <v>Kanaaldijk Z/N</v>
      </c>
      <c r="F124" s="6" t="str">
        <f>VLOOKUP(A124:A352,[1]Coefficients!$A$5:$R$232,6,FALSE)</f>
        <v>z/n</v>
      </c>
      <c r="G124" s="6">
        <f>VLOOKUP(A124:A352,[1]Coefficients!$A$5:$R$232,7,FALSE)</f>
        <v>2870</v>
      </c>
      <c r="H124" s="7" t="str">
        <f>VLOOKUP(A124:A352,[1]Coefficients!$A$5:$R$232,8,FALSE)</f>
        <v>PUURS</v>
      </c>
      <c r="I124" s="7" t="s">
        <v>527</v>
      </c>
      <c r="J124" s="6" t="s">
        <v>530</v>
      </c>
      <c r="K124" s="7" t="s">
        <v>37</v>
      </c>
      <c r="L124" s="7" t="s">
        <v>173</v>
      </c>
      <c r="M124" s="7">
        <v>1</v>
      </c>
      <c r="N124" s="7">
        <v>1</v>
      </c>
      <c r="O124" s="7">
        <v>0</v>
      </c>
      <c r="P124" s="7">
        <v>0</v>
      </c>
      <c r="Q124" s="6" t="str">
        <f>VLOOKUP(A124:A351,[1]Coefficients!$A$5:$T$232,19,FALSE)</f>
        <v>22ZFL004731----6</v>
      </c>
      <c r="R124" s="6"/>
    </row>
    <row r="125" spans="1:18">
      <c r="A125" s="10" t="s">
        <v>531</v>
      </c>
      <c r="B125" s="9" t="s">
        <v>532</v>
      </c>
      <c r="C125" s="9" t="s">
        <v>533</v>
      </c>
      <c r="D125" s="9" t="s">
        <v>35</v>
      </c>
      <c r="E125" s="10" t="str">
        <f>VLOOKUP(A125:A353,[1]Coefficients!$A$5:$R$232,5,FALSE)</f>
        <v>Rue des Azalées</v>
      </c>
      <c r="F125" s="9">
        <f>VLOOKUP(A125:A353,[1]Coefficients!$A$5:$R$232,6,FALSE)</f>
        <v>1</v>
      </c>
      <c r="G125" s="9">
        <f>VLOOKUP(A125:A353,[1]Coefficients!$A$5:$R$232,7,FALSE)</f>
        <v>7331</v>
      </c>
      <c r="H125" s="10" t="str">
        <f>VLOOKUP(A125:A353,[1]Coefficients!$A$5:$R$232,8,FALSE)</f>
        <v>BAUDOUR</v>
      </c>
      <c r="I125" s="10" t="s">
        <v>531</v>
      </c>
      <c r="J125" s="9" t="s">
        <v>534</v>
      </c>
      <c r="K125" s="10" t="s">
        <v>37</v>
      </c>
      <c r="L125" s="10" t="s">
        <v>31</v>
      </c>
      <c r="M125" s="10">
        <v>1</v>
      </c>
      <c r="N125" s="10">
        <v>1</v>
      </c>
      <c r="O125" s="10">
        <v>0</v>
      </c>
      <c r="P125" s="10">
        <v>1</v>
      </c>
      <c r="Q125" s="9" t="str">
        <f>VLOOKUP(A125:A352,[1]Coefficients!$A$5:$T$232,19,FALSE)</f>
        <v>22ZFL004771----F</v>
      </c>
      <c r="R125" s="9"/>
    </row>
    <row r="126" spans="1:18">
      <c r="A126" s="7" t="s">
        <v>535</v>
      </c>
      <c r="B126" s="6" t="s">
        <v>536</v>
      </c>
      <c r="C126" s="6" t="s">
        <v>537</v>
      </c>
      <c r="D126" s="6" t="s">
        <v>35</v>
      </c>
      <c r="E126" s="7" t="str">
        <f>VLOOKUP(A126:A354,[1]Coefficients!$A$5:$R$232,5,FALSE)</f>
        <v>Eikelaarstraat</v>
      </c>
      <c r="F126" s="6">
        <f>VLOOKUP(A126:A354,[1]Coefficients!$A$5:$R$232,6,FALSE)</f>
        <v>22</v>
      </c>
      <c r="G126" s="6">
        <f>VLOOKUP(A126:A354,[1]Coefficients!$A$5:$R$232,7,FALSE)</f>
        <v>3600</v>
      </c>
      <c r="H126" s="7" t="str">
        <f>VLOOKUP(A126:A354,[1]Coefficients!$A$5:$R$232,8,FALSE)</f>
        <v>GENK</v>
      </c>
      <c r="I126" s="7" t="s">
        <v>535</v>
      </c>
      <c r="J126" s="6" t="s">
        <v>538</v>
      </c>
      <c r="K126" s="7" t="s">
        <v>37</v>
      </c>
      <c r="L126" s="7" t="s">
        <v>31</v>
      </c>
      <c r="M126" s="7">
        <v>1</v>
      </c>
      <c r="N126" s="7">
        <v>1</v>
      </c>
      <c r="O126" s="7">
        <v>0</v>
      </c>
      <c r="P126" s="7">
        <v>0</v>
      </c>
      <c r="Q126" s="6" t="str">
        <f>VLOOKUP(A126:A353,[1]Coefficients!$A$5:$T$232,19,FALSE)</f>
        <v>22ZFL005613----7</v>
      </c>
      <c r="R126" s="6"/>
    </row>
    <row r="127" spans="1:18">
      <c r="A127" s="10" t="s">
        <v>539</v>
      </c>
      <c r="B127" s="9" t="s">
        <v>540</v>
      </c>
      <c r="C127" s="9" t="s">
        <v>541</v>
      </c>
      <c r="D127" s="9" t="s">
        <v>35</v>
      </c>
      <c r="E127" s="10" t="str">
        <f>VLOOKUP(A127:A355,[1]Coefficients!$A$5:$R$232,5,FALSE)</f>
        <v>rue de Clabecq</v>
      </c>
      <c r="F127" s="9">
        <f>VLOOKUP(A127:A355,[1]Coefficients!$A$5:$R$232,6,FALSE)</f>
        <v>101</v>
      </c>
      <c r="G127" s="9">
        <f>VLOOKUP(A127:A355,[1]Coefficients!$A$5:$R$232,7,FALSE)</f>
        <v>1460</v>
      </c>
      <c r="H127" s="10" t="str">
        <f>VLOOKUP(A127:A355,[1]Coefficients!$A$5:$R$232,8,FALSE)</f>
        <v>ITTRE</v>
      </c>
      <c r="I127" s="10" t="s">
        <v>539</v>
      </c>
      <c r="J127" s="9" t="s">
        <v>542</v>
      </c>
      <c r="K127" s="10" t="s">
        <v>37</v>
      </c>
      <c r="L127" s="10" t="s">
        <v>173</v>
      </c>
      <c r="M127" s="10">
        <v>1</v>
      </c>
      <c r="N127" s="10">
        <v>0</v>
      </c>
      <c r="O127" s="10">
        <v>0</v>
      </c>
      <c r="P127" s="10">
        <v>0</v>
      </c>
      <c r="Q127" s="9" t="str">
        <f>VLOOKUP(A127:A354,[1]Coefficients!$A$5:$T$232,19,FALSE)</f>
        <v>22ZFL004733----V</v>
      </c>
      <c r="R127" s="9"/>
    </row>
    <row r="128" spans="1:18">
      <c r="A128" s="7" t="s">
        <v>543</v>
      </c>
      <c r="B128" s="6" t="s">
        <v>544</v>
      </c>
      <c r="C128" s="6" t="s">
        <v>545</v>
      </c>
      <c r="D128" s="6" t="s">
        <v>35</v>
      </c>
      <c r="E128" s="7" t="str">
        <f>VLOOKUP(A128:A356,[1]Coefficients!$A$5:$R$232,5,FALSE)</f>
        <v>Rue des rivaux</v>
      </c>
      <c r="F128" s="6">
        <f>VLOOKUP(A128:A356,[1]Coefficients!$A$5:$R$232,6,FALSE)</f>
        <v>2</v>
      </c>
      <c r="G128" s="6">
        <f>VLOOKUP(A128:A356,[1]Coefficients!$A$5:$R$232,7,FALSE)</f>
        <v>7100</v>
      </c>
      <c r="H128" s="7" t="str">
        <f>VLOOKUP(A128:A356,[1]Coefficients!$A$5:$R$232,8,FALSE)</f>
        <v>LA LOUVIERE</v>
      </c>
      <c r="I128" s="7" t="s">
        <v>543</v>
      </c>
      <c r="J128" s="6" t="s">
        <v>546</v>
      </c>
      <c r="K128" s="7" t="s">
        <v>37</v>
      </c>
      <c r="L128" s="7" t="s">
        <v>31</v>
      </c>
      <c r="M128" s="7">
        <v>1</v>
      </c>
      <c r="N128" s="7">
        <v>0</v>
      </c>
      <c r="O128" s="7">
        <v>0</v>
      </c>
      <c r="P128" s="7">
        <v>0</v>
      </c>
      <c r="Q128" s="6" t="str">
        <f>VLOOKUP(A128:A355,[1]Coefficients!$A$5:$T$232,19,FALSE)</f>
        <v>22ZFL005907----3</v>
      </c>
      <c r="R128" s="6"/>
    </row>
    <row r="129" spans="1:18">
      <c r="A129" s="10" t="s">
        <v>547</v>
      </c>
      <c r="B129" s="9" t="s">
        <v>548</v>
      </c>
      <c r="C129" s="9" t="s">
        <v>549</v>
      </c>
      <c r="D129" s="9" t="s">
        <v>35</v>
      </c>
      <c r="E129" s="10" t="str">
        <f>VLOOKUP(A129:A357,[1]Coefficients!$A$5:$R$232,5,FALSE)</f>
        <v>Eikelaarstraat</v>
      </c>
      <c r="F129" s="9">
        <f>VLOOKUP(A129:A357,[1]Coefficients!$A$5:$R$232,6,FALSE)</f>
        <v>33</v>
      </c>
      <c r="G129" s="9">
        <f>VLOOKUP(A129:A357,[1]Coefficients!$A$5:$R$232,7,FALSE)</f>
        <v>3600</v>
      </c>
      <c r="H129" s="10" t="str">
        <f>VLOOKUP(A129:A357,[1]Coefficients!$A$5:$R$232,8,FALSE)</f>
        <v>GENK</v>
      </c>
      <c r="I129" s="10" t="s">
        <v>547</v>
      </c>
      <c r="J129" s="9" t="s">
        <v>550</v>
      </c>
      <c r="K129" s="10" t="s">
        <v>37</v>
      </c>
      <c r="L129" s="10" t="s">
        <v>31</v>
      </c>
      <c r="M129" s="10">
        <v>1</v>
      </c>
      <c r="N129" s="10">
        <v>0</v>
      </c>
      <c r="O129" s="10">
        <v>0</v>
      </c>
      <c r="P129" s="10">
        <v>0</v>
      </c>
      <c r="Q129" s="9" t="str">
        <f>VLOOKUP(A129:A356,[1]Coefficients!$A$5:$T$232,19,FALSE)</f>
        <v>22ZFL005018----P</v>
      </c>
      <c r="R129" s="9"/>
    </row>
    <row r="130" spans="1:18">
      <c r="A130" s="7" t="s">
        <v>551</v>
      </c>
      <c r="B130" s="6" t="s">
        <v>552</v>
      </c>
      <c r="C130" s="6" t="s">
        <v>553</v>
      </c>
      <c r="D130" s="6" t="s">
        <v>35</v>
      </c>
      <c r="E130" s="7" t="str">
        <f>VLOOKUP(A130:A358,[1]Coefficients!$A$5:$R$232,5,FALSE)</f>
        <v>Zinkstraat</v>
      </c>
      <c r="F130" s="6">
        <f>VLOOKUP(A130:A358,[1]Coefficients!$A$5:$R$232,6,FALSE)</f>
        <v>1</v>
      </c>
      <c r="G130" s="6">
        <f>VLOOKUP(A130:A358,[1]Coefficients!$A$5:$R$232,7,FALSE)</f>
        <v>2490</v>
      </c>
      <c r="H130" s="7" t="str">
        <f>VLOOKUP(A130:A358,[1]Coefficients!$A$5:$R$232,8,FALSE)</f>
        <v>BALEN</v>
      </c>
      <c r="I130" s="7" t="s">
        <v>551</v>
      </c>
      <c r="J130" s="6" t="s">
        <v>554</v>
      </c>
      <c r="K130" s="7" t="s">
        <v>37</v>
      </c>
      <c r="L130" s="7" t="s">
        <v>31</v>
      </c>
      <c r="M130" s="7">
        <v>1</v>
      </c>
      <c r="N130" s="7">
        <v>0</v>
      </c>
      <c r="O130" s="7">
        <v>0</v>
      </c>
      <c r="P130" s="7">
        <v>0</v>
      </c>
      <c r="Q130" s="6" t="str">
        <f>VLOOKUP(A130:A357,[1]Coefficients!$A$5:$T$232,19,FALSE)</f>
        <v>22ZFL114150----P</v>
      </c>
      <c r="R130" s="6" t="str">
        <f>VLOOKUP(A130:A357,[1]Coefficients!$A$5:$T$232,20,FALSE)</f>
        <v>01/09/2015 - Done</v>
      </c>
    </row>
    <row r="131" spans="1:18">
      <c r="A131" s="10" t="s">
        <v>555</v>
      </c>
      <c r="B131" s="9" t="s">
        <v>556</v>
      </c>
      <c r="C131" s="9" t="s">
        <v>557</v>
      </c>
      <c r="D131" s="9" t="s">
        <v>35</v>
      </c>
      <c r="E131" s="10" t="str">
        <f>VLOOKUP(A131:A359,[1]Coefficients!$A$5:$R$232,5,FALSE)</f>
        <v>Scheldelaan 450 (Haven 623)</v>
      </c>
      <c r="F131" s="9">
        <f>VLOOKUP(A131:A359,[1]Coefficients!$A$5:$R$232,6,FALSE)</f>
        <v>450</v>
      </c>
      <c r="G131" s="9">
        <f>VLOOKUP(A131:A359,[1]Coefficients!$A$5:$R$232,7,FALSE)</f>
        <v>2040</v>
      </c>
      <c r="H131" s="10" t="str">
        <f>VLOOKUP(A131:A359,[1]Coefficients!$A$5:$R$232,8,FALSE)</f>
        <v>ANTWERPEN</v>
      </c>
      <c r="I131" s="10" t="s">
        <v>555</v>
      </c>
      <c r="J131" s="9" t="s">
        <v>558</v>
      </c>
      <c r="K131" s="10" t="s">
        <v>37</v>
      </c>
      <c r="L131" s="10" t="s">
        <v>173</v>
      </c>
      <c r="M131" s="10">
        <v>1</v>
      </c>
      <c r="N131" s="10">
        <v>0</v>
      </c>
      <c r="O131" s="10">
        <v>0</v>
      </c>
      <c r="P131" s="10">
        <v>0</v>
      </c>
      <c r="Q131" s="9" t="str">
        <f>VLOOKUP(A131:A358,[1]Coefficients!$A$5:$T$232,19,FALSE)</f>
        <v>22ZFL211610----T</v>
      </c>
      <c r="R131" s="9"/>
    </row>
    <row r="132" spans="1:18">
      <c r="A132" s="7" t="s">
        <v>559</v>
      </c>
      <c r="B132" s="6" t="s">
        <v>560</v>
      </c>
      <c r="C132" s="6" t="s">
        <v>561</v>
      </c>
      <c r="D132" s="6" t="s">
        <v>35</v>
      </c>
      <c r="E132" s="7" t="str">
        <f>VLOOKUP(A132:A360,[1]Coefficients!$A$5:$R$232,5,FALSE)</f>
        <v>Assenedestraat</v>
      </c>
      <c r="F132" s="6">
        <f>VLOOKUP(A132:A360,[1]Coefficients!$A$5:$R$232,6,FALSE)</f>
        <v>2</v>
      </c>
      <c r="G132" s="6">
        <f>VLOOKUP(A132:A360,[1]Coefficients!$A$5:$R$232,7,FALSE)</f>
        <v>9940</v>
      </c>
      <c r="H132" s="7" t="str">
        <f>VLOOKUP(A132:A360,[1]Coefficients!$A$5:$R$232,8,FALSE)</f>
        <v>EVERGEM</v>
      </c>
      <c r="I132" s="7" t="s">
        <v>559</v>
      </c>
      <c r="J132" s="6" t="s">
        <v>562</v>
      </c>
      <c r="K132" s="7" t="s">
        <v>37</v>
      </c>
      <c r="L132" s="7" t="s">
        <v>31</v>
      </c>
      <c r="M132" s="7">
        <v>1</v>
      </c>
      <c r="N132" s="7">
        <v>0</v>
      </c>
      <c r="O132" s="7">
        <v>0</v>
      </c>
      <c r="P132" s="7">
        <v>0</v>
      </c>
      <c r="Q132" s="6" t="str">
        <f>VLOOKUP(A132:A359,[1]Coefficients!$A$5:$T$232,19,FALSE)</f>
        <v>22ZFL004740----5</v>
      </c>
      <c r="R132" s="6"/>
    </row>
    <row r="133" spans="1:18">
      <c r="A133" s="10" t="s">
        <v>563</v>
      </c>
      <c r="B133" s="9" t="s">
        <v>564</v>
      </c>
      <c r="C133" s="9" t="s">
        <v>565</v>
      </c>
      <c r="D133" s="9" t="s">
        <v>35</v>
      </c>
      <c r="E133" s="10" t="str">
        <f>VLOOKUP(A133:A361,[1]Coefficients!$A$5:$R$232,5,FALSE)</f>
        <v>Chaussée de Beaumont</v>
      </c>
      <c r="F133" s="9" t="str">
        <f>VLOOKUP(A133:A361,[1]Coefficients!$A$5:$R$232,6,FALSE)</f>
        <v>401 A</v>
      </c>
      <c r="G133" s="9">
        <f>VLOOKUP(A133:A361,[1]Coefficients!$A$5:$R$232,7,FALSE)</f>
        <v>7022</v>
      </c>
      <c r="H133" s="10" t="str">
        <f>VLOOKUP(A133:A361,[1]Coefficients!$A$5:$R$232,8,FALSE)</f>
        <v>HARMIGNIES</v>
      </c>
      <c r="I133" s="10" t="s">
        <v>563</v>
      </c>
      <c r="J133" s="9" t="s">
        <v>566</v>
      </c>
      <c r="K133" s="10" t="s">
        <v>37</v>
      </c>
      <c r="L133" s="10" t="s">
        <v>31</v>
      </c>
      <c r="M133" s="10">
        <v>1</v>
      </c>
      <c r="N133" s="10">
        <v>0</v>
      </c>
      <c r="O133" s="10">
        <v>0</v>
      </c>
      <c r="P133" s="10">
        <v>0</v>
      </c>
      <c r="Q133" s="9" t="str">
        <f>VLOOKUP(A133:A360,[1]Coefficients!$A$5:$T$232,19,FALSE)</f>
        <v>22ZFL18230-----Z</v>
      </c>
      <c r="R133" s="9"/>
    </row>
    <row r="134" spans="1:18">
      <c r="A134" s="7" t="s">
        <v>567</v>
      </c>
      <c r="B134" s="6" t="s">
        <v>568</v>
      </c>
      <c r="C134" s="6" t="s">
        <v>569</v>
      </c>
      <c r="D134" s="6" t="s">
        <v>35</v>
      </c>
      <c r="E134" s="7" t="str">
        <f>VLOOKUP(A134:A362,[1]Coefficients!$A$5:$R$232,5,FALSE)</f>
        <v>Rue Louis Maréchal</v>
      </c>
      <c r="F134" s="6">
        <f>VLOOKUP(A134:A362,[1]Coefficients!$A$5:$R$232,6,FALSE)</f>
        <v>1</v>
      </c>
      <c r="G134" s="6">
        <f>VLOOKUP(A134:A362,[1]Coefficients!$A$5:$R$232,7,FALSE)</f>
        <v>4360</v>
      </c>
      <c r="H134" s="7" t="str">
        <f>VLOOKUP(A134:A362,[1]Coefficients!$A$5:$R$232,8,FALSE)</f>
        <v>OREYE</v>
      </c>
      <c r="I134" s="7" t="s">
        <v>567</v>
      </c>
      <c r="J134" s="6" t="s">
        <v>570</v>
      </c>
      <c r="K134" s="7" t="s">
        <v>37</v>
      </c>
      <c r="L134" s="7" t="s">
        <v>31</v>
      </c>
      <c r="M134" s="7">
        <v>1</v>
      </c>
      <c r="N134" s="7">
        <v>0</v>
      </c>
      <c r="O134" s="7">
        <v>0</v>
      </c>
      <c r="P134" s="7">
        <v>0</v>
      </c>
      <c r="Q134" s="6" t="str">
        <f>VLOOKUP(A134:A361,[1]Coefficients!$A$5:$T$232,19,FALSE)</f>
        <v>22ZFL005852----6</v>
      </c>
      <c r="R134" s="6"/>
    </row>
    <row r="135" spans="1:18">
      <c r="A135" s="10" t="s">
        <v>571</v>
      </c>
      <c r="B135" s="9" t="s">
        <v>572</v>
      </c>
      <c r="C135" s="9" t="s">
        <v>573</v>
      </c>
      <c r="D135" s="9" t="s">
        <v>35</v>
      </c>
      <c r="E135" s="10" t="str">
        <f>VLOOKUP(A135:A363,[1]Coefficients!$A$5:$R$232,5,FALSE)</f>
        <v>Stationsstraat</v>
      </c>
      <c r="F135" s="9">
        <f>VLOOKUP(A135:A363,[1]Coefficients!$A$5:$R$232,6,FALSE)</f>
        <v>123</v>
      </c>
      <c r="G135" s="9">
        <f>VLOOKUP(A135:A363,[1]Coefficients!$A$5:$R$232,7,FALSE)</f>
        <v>8400</v>
      </c>
      <c r="H135" s="10" t="str">
        <f>VLOOKUP(A135:A363,[1]Coefficients!$A$5:$R$232,8,FALSE)</f>
        <v>OOSTENDE</v>
      </c>
      <c r="I135" s="10" t="s">
        <v>571</v>
      </c>
      <c r="J135" s="9" t="s">
        <v>574</v>
      </c>
      <c r="K135" s="10" t="s">
        <v>37</v>
      </c>
      <c r="L135" s="10" t="s">
        <v>31</v>
      </c>
      <c r="M135" s="10">
        <v>1</v>
      </c>
      <c r="N135" s="10">
        <v>0</v>
      </c>
      <c r="O135" s="10">
        <v>0</v>
      </c>
      <c r="P135" s="10">
        <v>0</v>
      </c>
      <c r="Q135" s="9" t="str">
        <f>VLOOKUP(A135:A362,[1]Coefficients!$A$5:$T$232,19,FALSE)</f>
        <v>22ZFL005019----J</v>
      </c>
      <c r="R135" s="9"/>
    </row>
    <row r="136" spans="1:18">
      <c r="A136" s="7" t="s">
        <v>575</v>
      </c>
      <c r="B136" s="6" t="s">
        <v>576</v>
      </c>
      <c r="C136" s="6" t="s">
        <v>577</v>
      </c>
      <c r="D136" s="6" t="s">
        <v>35</v>
      </c>
      <c r="E136" s="7" t="str">
        <f>VLOOKUP(A136:A364,[1]Coefficients!$A$5:$R$232,5,FALSE)</f>
        <v>Havenlaan</v>
      </c>
      <c r="F136" s="6">
        <f>VLOOKUP(A136:A364,[1]Coefficients!$A$5:$R$232,6,FALSE)</f>
        <v>6</v>
      </c>
      <c r="G136" s="6">
        <f>VLOOKUP(A136:A364,[1]Coefficients!$A$5:$R$232,7,FALSE)</f>
        <v>3980</v>
      </c>
      <c r="H136" s="7" t="str">
        <f>VLOOKUP(A136:A364,[1]Coefficients!$A$5:$R$232,8,FALSE)</f>
        <v>TESSENDERLO</v>
      </c>
      <c r="I136" s="7" t="s">
        <v>575</v>
      </c>
      <c r="J136" s="6" t="s">
        <v>578</v>
      </c>
      <c r="K136" s="7" t="s">
        <v>37</v>
      </c>
      <c r="L136" s="7" t="s">
        <v>173</v>
      </c>
      <c r="M136" s="7">
        <v>1</v>
      </c>
      <c r="N136" s="7">
        <v>1</v>
      </c>
      <c r="O136" s="7">
        <v>0</v>
      </c>
      <c r="P136" s="7">
        <v>0</v>
      </c>
      <c r="Q136" s="6" t="str">
        <f>VLOOKUP(A136:A363,[1]Coefficients!$A$5:$T$232,19,FALSE)</f>
        <v>22ZFL123410----S</v>
      </c>
      <c r="R136" s="6"/>
    </row>
    <row r="137" spans="1:18">
      <c r="A137" s="10" t="s">
        <v>579</v>
      </c>
      <c r="B137" s="9" t="s">
        <v>580</v>
      </c>
      <c r="C137" s="9" t="s">
        <v>581</v>
      </c>
      <c r="D137" s="9" t="s">
        <v>35</v>
      </c>
      <c r="E137" s="10" t="str">
        <f>VLOOKUP(A137:A365,[1]Coefficients!$A$5:$R$232,5,FALSE)</f>
        <v>Albertkade</v>
      </c>
      <c r="F137" s="9">
        <f>VLOOKUP(A137:A365,[1]Coefficients!$A$5:$R$232,6,FALSE)</f>
        <v>1</v>
      </c>
      <c r="G137" s="9">
        <f>VLOOKUP(A137:A365,[1]Coefficients!$A$5:$R$232,7,FALSE)</f>
        <v>3980</v>
      </c>
      <c r="H137" s="10" t="str">
        <f>VLOOKUP(A137:A365,[1]Coefficients!$A$5:$R$232,8,FALSE)</f>
        <v>TESSENDERLO</v>
      </c>
      <c r="I137" s="10" t="s">
        <v>579</v>
      </c>
      <c r="J137" s="9" t="s">
        <v>582</v>
      </c>
      <c r="K137" s="10" t="s">
        <v>37</v>
      </c>
      <c r="L137" s="10" t="s">
        <v>173</v>
      </c>
      <c r="M137" s="10">
        <v>1</v>
      </c>
      <c r="N137" s="10">
        <v>1</v>
      </c>
      <c r="O137" s="10">
        <v>0</v>
      </c>
      <c r="P137" s="10">
        <v>0</v>
      </c>
      <c r="Q137" s="9" t="str">
        <f>VLOOKUP(A137:A364,[1]Coefficients!$A$5:$T$232,19,FALSE)</f>
        <v>22ZFL004702----L</v>
      </c>
      <c r="R137" s="9"/>
    </row>
    <row r="138" spans="1:18">
      <c r="A138" s="7" t="s">
        <v>583</v>
      </c>
      <c r="B138" s="6" t="s">
        <v>584</v>
      </c>
      <c r="C138" s="6" t="s">
        <v>585</v>
      </c>
      <c r="D138" s="6" t="s">
        <v>586</v>
      </c>
      <c r="E138" s="7" t="str">
        <f>VLOOKUP(A138:A366,[1]Coefficients!$A$5:$R$232,5,FALSE)</f>
        <v>Pleitstraat</v>
      </c>
      <c r="F138" s="6">
        <f>VLOOKUP(A138:A366,[1]Coefficients!$A$5:$R$232,6,FALSE)</f>
        <v>1</v>
      </c>
      <c r="G138" s="6">
        <f>VLOOKUP(A138:A366,[1]Coefficients!$A$5:$R$232,7,FALSE)</f>
        <v>9042</v>
      </c>
      <c r="H138" s="7" t="str">
        <f>VLOOKUP(A138:A366,[1]Coefficients!$A$5:$R$232,8,FALSE)</f>
        <v>GENT</v>
      </c>
      <c r="I138" s="7" t="s">
        <v>83</v>
      </c>
      <c r="J138" s="6" t="s">
        <v>86</v>
      </c>
      <c r="K138" s="7" t="s">
        <v>37</v>
      </c>
      <c r="L138" s="7" t="s">
        <v>31</v>
      </c>
      <c r="M138" s="7">
        <v>1</v>
      </c>
      <c r="N138" s="7">
        <v>0</v>
      </c>
      <c r="O138" s="7">
        <v>0</v>
      </c>
      <c r="P138" s="7">
        <v>0</v>
      </c>
      <c r="Q138" s="6" t="str">
        <f>VLOOKUP(A138:A365,[1]Coefficients!$A$5:$T$232,19,FALSE)</f>
        <v>22ZFL005927----Q</v>
      </c>
      <c r="R138" s="6"/>
    </row>
    <row r="139" spans="1:18">
      <c r="A139" s="10" t="s">
        <v>587</v>
      </c>
      <c r="B139" s="9" t="s">
        <v>588</v>
      </c>
      <c r="C139" s="9" t="s">
        <v>589</v>
      </c>
      <c r="D139" s="9" t="s">
        <v>586</v>
      </c>
      <c r="E139" s="10" t="str">
        <f>VLOOKUP(A139:A367,[1]Coefficients!$A$5:$R$232,5,FALSE)</f>
        <v>Prins Albertlaan (Zuidkaai)</v>
      </c>
      <c r="F139" s="9">
        <f>VLOOKUP(A139:A367,[1]Coefficients!$A$5:$R$232,6,FALSE)</f>
        <v>12</v>
      </c>
      <c r="G139" s="9">
        <f>VLOOKUP(A139:A367,[1]Coefficients!$A$5:$R$232,7,FALSE)</f>
        <v>8870</v>
      </c>
      <c r="H139" s="10" t="str">
        <f>VLOOKUP(A139:A367,[1]Coefficients!$A$5:$R$232,8,FALSE)</f>
        <v>IZEGEM</v>
      </c>
      <c r="I139" s="10" t="s">
        <v>587</v>
      </c>
      <c r="J139" s="9" t="s">
        <v>590</v>
      </c>
      <c r="K139" s="10" t="s">
        <v>30</v>
      </c>
      <c r="L139" s="10" t="s">
        <v>31</v>
      </c>
      <c r="M139" s="10">
        <v>1</v>
      </c>
      <c r="N139" s="10">
        <v>0</v>
      </c>
      <c r="O139" s="10">
        <v>0</v>
      </c>
      <c r="P139" s="10">
        <v>0</v>
      </c>
      <c r="Q139" s="9" t="str">
        <f>VLOOKUP(A139:A366,[1]Coefficients!$A$5:$T$232,19,FALSE)</f>
        <v>22ZFL005896----S</v>
      </c>
      <c r="R139" s="9"/>
    </row>
    <row r="140" spans="1:18">
      <c r="A140" s="7" t="s">
        <v>591</v>
      </c>
      <c r="B140" s="6" t="s">
        <v>592</v>
      </c>
      <c r="C140" s="6" t="s">
        <v>593</v>
      </c>
      <c r="D140" s="6" t="s">
        <v>586</v>
      </c>
      <c r="E140" s="7" t="str">
        <f>VLOOKUP(A140:A368,[1]Coefficients!$A$5:$R$232,5,FALSE)</f>
        <v>Scheldelaan (Haven 663)</v>
      </c>
      <c r="F140" s="6">
        <f>VLOOKUP(A140:A368,[1]Coefficients!$A$5:$R$232,6,FALSE)</f>
        <v>490</v>
      </c>
      <c r="G140" s="6">
        <f>VLOOKUP(A140:A368,[1]Coefficients!$A$5:$R$232,7,FALSE)</f>
        <v>2040</v>
      </c>
      <c r="H140" s="7" t="str">
        <f>VLOOKUP(A140:A368,[1]Coefficients!$A$5:$R$232,8,FALSE)</f>
        <v>ANTWERPEN</v>
      </c>
      <c r="I140" s="7" t="s">
        <v>591</v>
      </c>
      <c r="J140" s="6" t="s">
        <v>594</v>
      </c>
      <c r="K140" s="7" t="s">
        <v>30</v>
      </c>
      <c r="L140" s="7" t="s">
        <v>31</v>
      </c>
      <c r="M140" s="7">
        <v>1</v>
      </c>
      <c r="N140" s="7">
        <v>0</v>
      </c>
      <c r="O140" s="7">
        <v>0</v>
      </c>
      <c r="P140" s="7">
        <v>0</v>
      </c>
      <c r="Q140" s="6" t="str">
        <f>VLOOKUP(A140:A367,[1]Coefficients!$A$5:$T$232,19,FALSE)</f>
        <v>22ZFL005938----D</v>
      </c>
      <c r="R140" s="6"/>
    </row>
    <row r="141" spans="1:18">
      <c r="A141" s="10" t="s">
        <v>595</v>
      </c>
      <c r="B141" s="9" t="s">
        <v>596</v>
      </c>
      <c r="C141" s="9" t="s">
        <v>597</v>
      </c>
      <c r="D141" s="9" t="s">
        <v>586</v>
      </c>
      <c r="E141" s="10" t="str">
        <f>VLOOKUP(A141:A369,[1]Coefficients!$A$5:$R$232,5,FALSE)</f>
        <v>Assenedestraat</v>
      </c>
      <c r="F141" s="9">
        <f>VLOOKUP(A141:A369,[1]Coefficients!$A$5:$R$232,6,FALSE)</f>
        <v>2</v>
      </c>
      <c r="G141" s="9">
        <f>VLOOKUP(A141:A369,[1]Coefficients!$A$5:$R$232,7,FALSE)</f>
        <v>9940</v>
      </c>
      <c r="H141" s="10" t="str">
        <f>VLOOKUP(A141:A369,[1]Coefficients!$A$5:$R$232,8,FALSE)</f>
        <v>EVERGEM</v>
      </c>
      <c r="I141" s="10" t="s">
        <v>559</v>
      </c>
      <c r="J141" s="9" t="s">
        <v>562</v>
      </c>
      <c r="K141" s="10" t="s">
        <v>37</v>
      </c>
      <c r="L141" s="10" t="s">
        <v>31</v>
      </c>
      <c r="M141" s="10">
        <v>1</v>
      </c>
      <c r="N141" s="10">
        <v>0</v>
      </c>
      <c r="O141" s="10">
        <v>0</v>
      </c>
      <c r="P141" s="10">
        <v>0</v>
      </c>
      <c r="Q141" s="9" t="str">
        <f>VLOOKUP(A141:A368,[1]Coefficients!$A$5:$T$232,19,FALSE)</f>
        <v>22ZFL004740----5</v>
      </c>
      <c r="R141" s="9"/>
    </row>
    <row r="142" spans="1:18">
      <c r="A142" s="7" t="s">
        <v>598</v>
      </c>
      <c r="B142" s="6" t="s">
        <v>599</v>
      </c>
      <c r="C142" s="6" t="s">
        <v>600</v>
      </c>
      <c r="D142" s="6" t="s">
        <v>586</v>
      </c>
      <c r="E142" s="7" t="str">
        <f>VLOOKUP(A142:A370,[1]Coefficients!$A$5:$R$232,5,FALSE)</f>
        <v>Erembodegemstraat</v>
      </c>
      <c r="F142" s="6">
        <f>VLOOKUP(A142:A370,[1]Coefficients!$A$5:$R$232,6,FALSE)</f>
        <v>4</v>
      </c>
      <c r="G142" s="6">
        <f>VLOOKUP(A142:A370,[1]Coefficients!$A$5:$R$232,7,FALSE)</f>
        <v>9300</v>
      </c>
      <c r="H142" s="7" t="str">
        <f>VLOOKUP(A142:A370,[1]Coefficients!$A$5:$R$232,8,FALSE)</f>
        <v>AALST (WKK TATE EN LYLE)</v>
      </c>
      <c r="I142" s="7" t="s">
        <v>601</v>
      </c>
      <c r="J142" s="6" t="s">
        <v>602</v>
      </c>
      <c r="K142" s="7" t="s">
        <v>30</v>
      </c>
      <c r="L142" s="7" t="s">
        <v>31</v>
      </c>
      <c r="M142" s="7">
        <v>1</v>
      </c>
      <c r="N142" s="7">
        <v>0</v>
      </c>
      <c r="O142" s="7">
        <v>0</v>
      </c>
      <c r="P142" s="7">
        <v>0</v>
      </c>
      <c r="Q142" s="6" t="str">
        <f>VLOOKUP(A142:A369,[1]Coefficients!$A$5:$T$232,19,FALSE)</f>
        <v>22ZFL004818----7</v>
      </c>
      <c r="R142" s="6"/>
    </row>
    <row r="143" spans="1:18">
      <c r="A143" s="10" t="s">
        <v>603</v>
      </c>
      <c r="B143" s="9" t="s">
        <v>604</v>
      </c>
      <c r="C143" s="9" t="s">
        <v>605</v>
      </c>
      <c r="D143" s="9" t="s">
        <v>27</v>
      </c>
      <c r="E143" s="10" t="str">
        <f>VLOOKUP(A143:A371,[1]Coefficients!$A$5:$R$232,5,FALSE)</f>
        <v>De Bruyckerweg</v>
      </c>
      <c r="F143" s="9">
        <f>VLOOKUP(A143:A371,[1]Coefficients!$A$5:$R$232,6,FALSE)</f>
        <v>1</v>
      </c>
      <c r="G143" s="9">
        <f>VLOOKUP(A143:A371,[1]Coefficients!$A$5:$R$232,7,FALSE)</f>
        <v>1620</v>
      </c>
      <c r="H143" s="10" t="str">
        <f>VLOOKUP(A143:A371,[1]Coefficients!$A$5:$R$232,8,FALSE)</f>
        <v>DROGENBOS</v>
      </c>
      <c r="I143" s="10" t="s">
        <v>606</v>
      </c>
      <c r="J143" s="9" t="s">
        <v>607</v>
      </c>
      <c r="K143" s="10" t="s">
        <v>30</v>
      </c>
      <c r="L143" s="10" t="s">
        <v>31</v>
      </c>
      <c r="M143" s="10">
        <v>1</v>
      </c>
      <c r="N143" s="10">
        <v>0</v>
      </c>
      <c r="O143" s="10">
        <v>0</v>
      </c>
      <c r="P143" s="10">
        <v>0</v>
      </c>
      <c r="Q143" s="9" t="str">
        <f>VLOOKUP(A143:A370,[1]Coefficients!$A$5:$T$232,19,FALSE)</f>
        <v>22ZFL004817----D</v>
      </c>
      <c r="R143" s="9"/>
    </row>
    <row r="144" spans="1:18">
      <c r="A144" s="7" t="s">
        <v>608</v>
      </c>
      <c r="B144" s="6" t="s">
        <v>609</v>
      </c>
      <c r="C144" s="6" t="s">
        <v>610</v>
      </c>
      <c r="D144" s="6" t="s">
        <v>27</v>
      </c>
      <c r="E144" s="7" t="str">
        <f>VLOOKUP(A144:A372,[1]Coefficients!$A$5:$R$232,5,FALSE)</f>
        <v>Rodenhuizekaai</v>
      </c>
      <c r="F144" s="6">
        <f>VLOOKUP(A144:A372,[1]Coefficients!$A$5:$R$232,6,FALSE)</f>
        <v>3</v>
      </c>
      <c r="G144" s="6">
        <f>VLOOKUP(A144:A372,[1]Coefficients!$A$5:$R$232,7,FALSE)</f>
        <v>9042</v>
      </c>
      <c r="H144" s="7" t="str">
        <f>VLOOKUP(A144:A372,[1]Coefficients!$A$5:$R$232,8,FALSE)</f>
        <v>DESTELDONK</v>
      </c>
      <c r="I144" s="7" t="s">
        <v>608</v>
      </c>
      <c r="J144" s="6" t="s">
        <v>611</v>
      </c>
      <c r="K144" s="7" t="s">
        <v>30</v>
      </c>
      <c r="L144" s="7" t="s">
        <v>31</v>
      </c>
      <c r="M144" s="7">
        <v>1</v>
      </c>
      <c r="N144" s="7">
        <v>0</v>
      </c>
      <c r="O144" s="7">
        <v>0</v>
      </c>
      <c r="P144" s="7">
        <v>0</v>
      </c>
      <c r="Q144" s="6" t="str">
        <f>VLOOKUP(A144:A371,[1]Coefficients!$A$5:$T$232,19,FALSE)</f>
        <v>22ZFL005933----6</v>
      </c>
      <c r="R144" s="6"/>
    </row>
    <row r="145" spans="1:18">
      <c r="A145" s="10" t="s">
        <v>612</v>
      </c>
      <c r="B145" s="9" t="s">
        <v>613</v>
      </c>
      <c r="C145" s="9" t="s">
        <v>614</v>
      </c>
      <c r="D145" s="9" t="s">
        <v>27</v>
      </c>
      <c r="E145" s="10" t="str">
        <f>VLOOKUP(A145:A373,[1]Coefficients!$A$5:$R$232,5,FALSE)</f>
        <v>Rue de Fechereux</v>
      </c>
      <c r="F145" s="9">
        <f>VLOOKUP(A145:A373,[1]Coefficients!$A$5:$R$232,6,FALSE)</f>
        <v>43</v>
      </c>
      <c r="G145" s="9">
        <f>VLOOKUP(A145:A373,[1]Coefficients!$A$5:$R$232,7,FALSE)</f>
        <v>4031</v>
      </c>
      <c r="H145" s="10" t="str">
        <f>VLOOKUP(A145:A373,[1]Coefficients!$A$5:$R$232,8,FALSE)</f>
        <v>ANGLEUR</v>
      </c>
      <c r="I145" s="10" t="s">
        <v>612</v>
      </c>
      <c r="J145" s="9" t="s">
        <v>615</v>
      </c>
      <c r="K145" s="10" t="s">
        <v>30</v>
      </c>
      <c r="L145" s="10" t="s">
        <v>31</v>
      </c>
      <c r="M145" s="10">
        <v>1</v>
      </c>
      <c r="N145" s="10">
        <v>0</v>
      </c>
      <c r="O145" s="10">
        <v>0</v>
      </c>
      <c r="P145" s="10">
        <v>0</v>
      </c>
      <c r="Q145" s="9" t="str">
        <f>VLOOKUP(A145:A372,[1]Coefficients!$A$5:$T$232,19,FALSE)</f>
        <v>22ZFL004827----6</v>
      </c>
      <c r="R145" s="9"/>
    </row>
    <row r="146" spans="1:18">
      <c r="A146" s="7" t="s">
        <v>28</v>
      </c>
      <c r="B146" s="6" t="s">
        <v>616</v>
      </c>
      <c r="C146" s="6" t="s">
        <v>26</v>
      </c>
      <c r="D146" s="6" t="s">
        <v>27</v>
      </c>
      <c r="E146" s="7" t="str">
        <f>VLOOKUP(A146:A374,[1]Coefficients!$A$5:$R$232,5,FALSE)</f>
        <v>Ham</v>
      </c>
      <c r="F146" s="6">
        <f>VLOOKUP(A146:A374,[1]Coefficients!$A$5:$R$232,6,FALSE)</f>
        <v>68</v>
      </c>
      <c r="G146" s="6">
        <f>VLOOKUP(A146:A374,[1]Coefficients!$A$5:$R$232,7,FALSE)</f>
        <v>9000</v>
      </c>
      <c r="H146" s="7" t="str">
        <f>VLOOKUP(A146:A374,[1]Coefficients!$A$5:$R$232,8,FALSE)</f>
        <v>GENT</v>
      </c>
      <c r="I146" s="7" t="s">
        <v>28</v>
      </c>
      <c r="J146" s="6" t="s">
        <v>29</v>
      </c>
      <c r="K146" s="7" t="s">
        <v>30</v>
      </c>
      <c r="L146" s="7" t="s">
        <v>31</v>
      </c>
      <c r="M146" s="7">
        <v>1</v>
      </c>
      <c r="N146" s="7">
        <v>0</v>
      </c>
      <c r="O146" s="7">
        <v>0</v>
      </c>
      <c r="P146" s="7">
        <v>1</v>
      </c>
      <c r="Q146" s="6" t="str">
        <f>VLOOKUP(A146:A373,[1]Coefficients!$A$5:$T$232,19,FALSE)</f>
        <v>22ZFL004820----B</v>
      </c>
      <c r="R146" s="6"/>
    </row>
    <row r="147" spans="1:18">
      <c r="A147" s="10" t="s">
        <v>24</v>
      </c>
      <c r="B147" s="9" t="s">
        <v>25</v>
      </c>
      <c r="C147" s="9" t="s">
        <v>26</v>
      </c>
      <c r="D147" s="9" t="s">
        <v>27</v>
      </c>
      <c r="E147" s="10" t="s">
        <v>956</v>
      </c>
      <c r="F147" s="9">
        <v>68</v>
      </c>
      <c r="G147" s="9">
        <v>9000</v>
      </c>
      <c r="H147" s="10" t="s">
        <v>957</v>
      </c>
      <c r="I147" s="10" t="s">
        <v>28</v>
      </c>
      <c r="J147" s="9" t="s">
        <v>29</v>
      </c>
      <c r="K147" s="10" t="s">
        <v>30</v>
      </c>
      <c r="L147" s="10" t="s">
        <v>31</v>
      </c>
      <c r="M147" s="10">
        <v>1</v>
      </c>
      <c r="N147" s="10">
        <v>0</v>
      </c>
      <c r="O147" s="10">
        <v>0</v>
      </c>
      <c r="P147" s="10">
        <v>1</v>
      </c>
      <c r="Q147" s="9" t="s">
        <v>958</v>
      </c>
      <c r="R147" s="9"/>
    </row>
    <row r="148" spans="1:18">
      <c r="A148" s="7" t="s">
        <v>617</v>
      </c>
      <c r="B148" s="6" t="s">
        <v>618</v>
      </c>
      <c r="C148" s="6" t="s">
        <v>619</v>
      </c>
      <c r="D148" s="6" t="s">
        <v>27</v>
      </c>
      <c r="E148" s="7" t="str">
        <f>VLOOKUP(A148:A375,[1]Coefficients!$A$5:$R$232,5,FALSE)</f>
        <v>Rue du pont du Val</v>
      </c>
      <c r="F148" s="6" t="str">
        <f>VLOOKUP(A148:A375,[1]Coefficients!$A$5:$R$232,6,FALSE)</f>
        <v>1B</v>
      </c>
      <c r="G148" s="6">
        <f>VLOOKUP(A148:A375,[1]Coefficients!$A$5:$R$232,7,FALSE)</f>
        <v>4100</v>
      </c>
      <c r="H148" s="7" t="str">
        <f>VLOOKUP(A148:A375,[1]Coefficients!$A$5:$R$232,8,FALSE)</f>
        <v>SERAING</v>
      </c>
      <c r="I148" s="7" t="s">
        <v>617</v>
      </c>
      <c r="J148" s="6" t="s">
        <v>620</v>
      </c>
      <c r="K148" s="7" t="s">
        <v>30</v>
      </c>
      <c r="L148" s="7" t="s">
        <v>31</v>
      </c>
      <c r="M148" s="7">
        <v>1</v>
      </c>
      <c r="N148" s="7">
        <v>0</v>
      </c>
      <c r="O148" s="7">
        <v>0</v>
      </c>
      <c r="P148" s="7">
        <v>0</v>
      </c>
      <c r="Q148" s="6" t="str">
        <f>VLOOKUP(A148:A375,[1]Coefficients!$A$5:$T$232,19,FALSE)</f>
        <v>22ZFL004829----V</v>
      </c>
      <c r="R148" s="6"/>
    </row>
    <row r="149" spans="1:18">
      <c r="A149" s="10" t="s">
        <v>621</v>
      </c>
      <c r="B149" s="9" t="s">
        <v>622</v>
      </c>
      <c r="C149" s="9" t="s">
        <v>623</v>
      </c>
      <c r="D149" s="9" t="s">
        <v>27</v>
      </c>
      <c r="E149" s="10" t="str">
        <f>VLOOKUP(A149:A376,[1]Coefficients!$A$5:$R$232,5,FALSE)</f>
        <v>Buitenring Wondelgem</v>
      </c>
      <c r="F149" s="9">
        <f>VLOOKUP(A149:A376,[1]Coefficients!$A$5:$R$232,6,FALSE)</f>
        <v>10</v>
      </c>
      <c r="G149" s="9">
        <f>VLOOKUP(A149:A376,[1]Coefficients!$A$5:$R$232,7,FALSE)</f>
        <v>9000</v>
      </c>
      <c r="H149" s="10" t="str">
        <f>VLOOKUP(A149:A376,[1]Coefficients!$A$5:$R$232,8,FALSE)</f>
        <v>GENT</v>
      </c>
      <c r="I149" s="10" t="s">
        <v>621</v>
      </c>
      <c r="J149" s="9" t="s">
        <v>624</v>
      </c>
      <c r="K149" s="10" t="s">
        <v>30</v>
      </c>
      <c r="L149" s="10" t="s">
        <v>31</v>
      </c>
      <c r="M149" s="10">
        <v>1</v>
      </c>
      <c r="N149" s="10">
        <v>0</v>
      </c>
      <c r="O149" s="10">
        <v>0</v>
      </c>
      <c r="P149" s="10">
        <v>0</v>
      </c>
      <c r="Q149" s="9" t="str">
        <f>VLOOKUP(A149:A376,[1]Coefficients!$A$5:$T$232,19,FALSE)</f>
        <v>22ZFL004819----1</v>
      </c>
      <c r="R149" s="9"/>
    </row>
    <row r="150" spans="1:18">
      <c r="A150" s="7" t="s">
        <v>625</v>
      </c>
      <c r="B150" s="6" t="s">
        <v>626</v>
      </c>
      <c r="C150" s="6" t="s">
        <v>627</v>
      </c>
      <c r="D150" s="6" t="s">
        <v>27</v>
      </c>
      <c r="E150" s="7" t="str">
        <f>VLOOKUP(A150:A377,[1]Coefficients!$A$5:$R$232,5,FALSE)</f>
        <v>Jan Frans Willemstraat</v>
      </c>
      <c r="F150" s="6">
        <f>VLOOKUP(A150:A377,[1]Coefficients!$A$5:$R$232,6,FALSE)</f>
        <v>200</v>
      </c>
      <c r="G150" s="6">
        <f>VLOOKUP(A150:A377,[1]Coefficients!$A$5:$R$232,7,FALSE)</f>
        <v>1800</v>
      </c>
      <c r="H150" s="7" t="str">
        <f>VLOOKUP(A150:A377,[1]Coefficients!$A$5:$R$232,8,FALSE)</f>
        <v>VILVOORDE</v>
      </c>
      <c r="I150" s="7" t="s">
        <v>628</v>
      </c>
      <c r="J150" s="6" t="s">
        <v>629</v>
      </c>
      <c r="K150" s="7" t="s">
        <v>30</v>
      </c>
      <c r="L150" s="7" t="s">
        <v>31</v>
      </c>
      <c r="M150" s="7">
        <v>1</v>
      </c>
      <c r="N150" s="7">
        <v>0</v>
      </c>
      <c r="O150" s="7">
        <v>0</v>
      </c>
      <c r="P150" s="7">
        <v>0</v>
      </c>
      <c r="Q150" s="6" t="str">
        <f>VLOOKUP(A150:A377,[1]Coefficients!$A$5:$T$232,19,FALSE)</f>
        <v>22ZFL004980----Z</v>
      </c>
      <c r="R150" s="6"/>
    </row>
    <row r="151" spans="1:18">
      <c r="A151" s="10" t="s">
        <v>630</v>
      </c>
      <c r="B151" s="9" t="s">
        <v>631</v>
      </c>
      <c r="C151" s="9" t="s">
        <v>632</v>
      </c>
      <c r="D151" s="9" t="s">
        <v>27</v>
      </c>
      <c r="E151" s="10" t="str">
        <f>VLOOKUP(A151:A378,[1]Coefficients!$A$5:$R$232,5,FALSE)</f>
        <v>Pathoekeweg</v>
      </c>
      <c r="F151" s="9">
        <f>VLOOKUP(A151:A378,[1]Coefficients!$A$5:$R$232,6,FALSE)</f>
        <v>300</v>
      </c>
      <c r="G151" s="9">
        <f>VLOOKUP(A151:A378,[1]Coefficients!$A$5:$R$232,7,FALSE)</f>
        <v>8000</v>
      </c>
      <c r="H151" s="10" t="str">
        <f>VLOOKUP(A151:A378,[1]Coefficients!$A$5:$R$232,8,FALSE)</f>
        <v>BRUGGE</v>
      </c>
      <c r="I151" s="10" t="s">
        <v>630</v>
      </c>
      <c r="J151" s="9" t="s">
        <v>633</v>
      </c>
      <c r="K151" s="10" t="s">
        <v>30</v>
      </c>
      <c r="L151" s="10" t="s">
        <v>31</v>
      </c>
      <c r="M151" s="10">
        <v>1</v>
      </c>
      <c r="N151" s="10">
        <v>0</v>
      </c>
      <c r="O151" s="10">
        <v>0</v>
      </c>
      <c r="P151" s="10">
        <v>0</v>
      </c>
      <c r="Q151" s="9" t="str">
        <f>VLOOKUP(A151:A378,[1]Coefficients!$A$5:$T$232,19,FALSE)</f>
        <v>22ZFL004809----8</v>
      </c>
      <c r="R151" s="9"/>
    </row>
    <row r="152" spans="1:18">
      <c r="A152" s="7" t="s">
        <v>634</v>
      </c>
      <c r="B152" s="6" t="s">
        <v>635</v>
      </c>
      <c r="C152" s="6" t="s">
        <v>636</v>
      </c>
      <c r="D152" s="6" t="s">
        <v>27</v>
      </c>
      <c r="E152" s="7" t="str">
        <f>VLOOKUP(A152:A379,[1]Coefficients!$A$5:$R$232,5,FALSE)</f>
        <v>Quai du Halage</v>
      </c>
      <c r="F152" s="6">
        <f>VLOOKUP(A152:A379,[1]Coefficients!$A$5:$R$232,6,FALSE)</f>
        <v>49</v>
      </c>
      <c r="G152" s="6">
        <f>VLOOKUP(A152:A379,[1]Coefficients!$A$5:$R$232,7,FALSE)</f>
        <v>4400</v>
      </c>
      <c r="H152" s="7" t="str">
        <f>VLOOKUP(A152:A379,[1]Coefficients!$A$5:$R$232,8,FALSE)</f>
        <v>FLEMALLE</v>
      </c>
      <c r="I152" s="7" t="s">
        <v>634</v>
      </c>
      <c r="J152" s="6" t="s">
        <v>637</v>
      </c>
      <c r="K152" s="7" t="s">
        <v>30</v>
      </c>
      <c r="L152" s="7" t="s">
        <v>31</v>
      </c>
      <c r="M152" s="7">
        <v>1</v>
      </c>
      <c r="N152" s="7">
        <v>0</v>
      </c>
      <c r="O152" s="7">
        <v>0</v>
      </c>
      <c r="P152" s="7">
        <v>0</v>
      </c>
      <c r="Q152" s="6" t="str">
        <f>VLOOKUP(A152:A379,[1]Coefficients!$A$5:$T$232,19,FALSE)</f>
        <v>22ZFL004828----0</v>
      </c>
      <c r="R152" s="6"/>
    </row>
    <row r="153" spans="1:18">
      <c r="A153" s="10" t="s">
        <v>638</v>
      </c>
      <c r="B153" s="9" t="s">
        <v>639</v>
      </c>
      <c r="C153" s="9" t="s">
        <v>640</v>
      </c>
      <c r="D153" s="9" t="s">
        <v>27</v>
      </c>
      <c r="E153" s="10" t="str">
        <f>VLOOKUP(A153:A380,[1]Coefficients!$A$5:$R$232,5,FALSE)</f>
        <v>Rue De La Providence</v>
      </c>
      <c r="F153" s="9">
        <f>VLOOKUP(A153:A380,[1]Coefficients!$A$5:$R$232,6,FALSE)</f>
        <v>150</v>
      </c>
      <c r="G153" s="9">
        <f>VLOOKUP(A153:A380,[1]Coefficients!$A$5:$R$232,7,FALSE)</f>
        <v>6030</v>
      </c>
      <c r="H153" s="10" t="str">
        <f>VLOOKUP(A153:A380,[1]Coefficients!$A$5:$R$232,8,FALSE)</f>
        <v>CHARLEROI</v>
      </c>
      <c r="I153" s="10" t="s">
        <v>638</v>
      </c>
      <c r="J153" s="9" t="s">
        <v>641</v>
      </c>
      <c r="K153" s="10" t="s">
        <v>30</v>
      </c>
      <c r="L153" s="10" t="s">
        <v>31</v>
      </c>
      <c r="M153" s="10">
        <v>1</v>
      </c>
      <c r="N153" s="10">
        <v>0</v>
      </c>
      <c r="O153" s="10">
        <v>0</v>
      </c>
      <c r="P153" s="10">
        <v>0</v>
      </c>
      <c r="Q153" s="9" t="str">
        <f>VLOOKUP(A153:A380,[1]Coefficients!$A$5:$T$232,19,FALSE)</f>
        <v>22ZFL005934----0</v>
      </c>
      <c r="R153" s="9"/>
    </row>
    <row r="154" spans="1:18">
      <c r="A154" s="7" t="s">
        <v>642</v>
      </c>
      <c r="B154" s="6" t="s">
        <v>643</v>
      </c>
      <c r="C154" s="6" t="s">
        <v>644</v>
      </c>
      <c r="D154" s="6" t="s">
        <v>27</v>
      </c>
      <c r="E154" s="7" t="str">
        <f>VLOOKUP(A154:A381,[1]Coefficients!$A$5:$R$232,5,FALSE)</f>
        <v>rue d'Hautrage</v>
      </c>
      <c r="F154" s="6">
        <f>VLOOKUP(A154:A381,[1]Coefficients!$A$5:$R$232,6,FALSE)</f>
        <v>87</v>
      </c>
      <c r="G154" s="6">
        <f>VLOOKUP(A154:A381,[1]Coefficients!$A$5:$R$232,7,FALSE)</f>
        <v>7331</v>
      </c>
      <c r="H154" s="7" t="str">
        <f>VLOOKUP(A154:A381,[1]Coefficients!$A$5:$R$232,8,FALSE)</f>
        <v>BAUDOUR</v>
      </c>
      <c r="I154" s="7" t="s">
        <v>642</v>
      </c>
      <c r="J154" s="6" t="s">
        <v>645</v>
      </c>
      <c r="K154" s="7" t="s">
        <v>30</v>
      </c>
      <c r="L154" s="7" t="s">
        <v>31</v>
      </c>
      <c r="M154" s="7">
        <v>1</v>
      </c>
      <c r="N154" s="7">
        <v>0</v>
      </c>
      <c r="O154" s="7">
        <v>0</v>
      </c>
      <c r="P154" s="7">
        <v>0</v>
      </c>
      <c r="Q154" s="6" t="str">
        <f>VLOOKUP(A154:A381,[1]Coefficients!$A$5:$T$232,19,FALSE)</f>
        <v>22ZFL-757510---U</v>
      </c>
      <c r="R154" s="6"/>
    </row>
    <row r="155" spans="1:18">
      <c r="A155" s="10" t="s">
        <v>646</v>
      </c>
      <c r="B155" s="9" t="s">
        <v>647</v>
      </c>
      <c r="C155" s="9" t="s">
        <v>648</v>
      </c>
      <c r="D155" s="9" t="s">
        <v>27</v>
      </c>
      <c r="E155" s="10" t="str">
        <f>VLOOKUP(A155:A382,[1]Coefficients!$A$5:$R$232,5,FALSE)</f>
        <v>rue Chauw à Roc</v>
      </c>
      <c r="F155" s="9">
        <f>VLOOKUP(A155:A382,[1]Coefficients!$A$5:$R$232,6,FALSE)</f>
        <v>6</v>
      </c>
      <c r="G155" s="9">
        <f>VLOOKUP(A155:A382,[1]Coefficients!$A$5:$R$232,7,FALSE)</f>
        <v>6044</v>
      </c>
      <c r="H155" s="10" t="str">
        <f>VLOOKUP(A155:A382,[1]Coefficients!$A$5:$R$232,8,FALSE)</f>
        <v>ROUX</v>
      </c>
      <c r="I155" s="10" t="s">
        <v>649</v>
      </c>
      <c r="J155" s="9" t="s">
        <v>650</v>
      </c>
      <c r="K155" s="10" t="s">
        <v>30</v>
      </c>
      <c r="L155" s="10" t="s">
        <v>31</v>
      </c>
      <c r="M155" s="10">
        <v>1</v>
      </c>
      <c r="N155" s="10">
        <v>1</v>
      </c>
      <c r="O155" s="10">
        <v>0</v>
      </c>
      <c r="P155" s="10">
        <v>0</v>
      </c>
      <c r="Q155" s="9" t="str">
        <f>VLOOKUP(A155:A382,[1]Coefficients!$A$5:$T$232,19,FALSE)</f>
        <v>22ZFL007139----G</v>
      </c>
      <c r="R155" s="9"/>
    </row>
    <row r="156" spans="1:18">
      <c r="A156" s="7" t="s">
        <v>651</v>
      </c>
      <c r="B156" s="6" t="s">
        <v>652</v>
      </c>
      <c r="C156" s="6" t="s">
        <v>653</v>
      </c>
      <c r="D156" s="6" t="s">
        <v>586</v>
      </c>
      <c r="E156" s="7" t="str">
        <f>VLOOKUP(A156:A383,[1]Coefficients!$A$5:$R$232,5,FALSE)</f>
        <v>Scheldelaan</v>
      </c>
      <c r="F156" s="6">
        <f>VLOOKUP(A156:A383,[1]Coefficients!$A$5:$R$232,6,FALSE)</f>
        <v>420</v>
      </c>
      <c r="G156" s="6">
        <f>VLOOKUP(A156:A383,[1]Coefficients!$A$5:$R$232,7,FALSE)</f>
        <v>2040</v>
      </c>
      <c r="H156" s="7" t="str">
        <f>VLOOKUP(A156:A383,[1]Coefficients!$A$5:$R$232,8,FALSE)</f>
        <v>ANTWERPEN</v>
      </c>
      <c r="I156" s="7" t="s">
        <v>468</v>
      </c>
      <c r="J156" s="6" t="s">
        <v>469</v>
      </c>
      <c r="K156" s="7" t="s">
        <v>30</v>
      </c>
      <c r="L156" s="7" t="s">
        <v>31</v>
      </c>
      <c r="M156" s="7">
        <v>1</v>
      </c>
      <c r="N156" s="7">
        <v>0</v>
      </c>
      <c r="O156" s="7">
        <v>0</v>
      </c>
      <c r="P156" s="7">
        <v>0</v>
      </c>
      <c r="Q156" s="6" t="str">
        <f>VLOOKUP(A156:A383,[1]Coefficients!$A$5:$T$232,19,FALSE)</f>
        <v>22ZFL004839----O</v>
      </c>
      <c r="R156" s="6"/>
    </row>
    <row r="157" spans="1:18">
      <c r="A157" s="10" t="s">
        <v>654</v>
      </c>
      <c r="B157" s="9" t="s">
        <v>655</v>
      </c>
      <c r="C157" s="9" t="s">
        <v>656</v>
      </c>
      <c r="D157" s="9" t="s">
        <v>586</v>
      </c>
      <c r="E157" s="10" t="str">
        <f>VLOOKUP(A157:A384,[1]Coefficients!$A$5:$R$232,5,FALSE)</f>
        <v>Tijsmanstunnel West</v>
      </c>
      <c r="F157" s="9" t="str">
        <f>VLOOKUP(A157:A384,[1]Coefficients!$A$5:$R$232,6,FALSE)</f>
        <v>z/n</v>
      </c>
      <c r="G157" s="9">
        <f>VLOOKUP(A157:A384,[1]Coefficients!$A$5:$R$232,7,FALSE)</f>
        <v>2040</v>
      </c>
      <c r="H157" s="10" t="str">
        <f>VLOOKUP(A157:A384,[1]Coefficients!$A$5:$R$232,8,FALSE)</f>
        <v>ANTWERPEN</v>
      </c>
      <c r="I157" s="10" t="s">
        <v>342</v>
      </c>
      <c r="J157" s="9" t="s">
        <v>343</v>
      </c>
      <c r="K157" s="10" t="s">
        <v>37</v>
      </c>
      <c r="L157" s="10" t="s">
        <v>31</v>
      </c>
      <c r="M157" s="10">
        <v>1</v>
      </c>
      <c r="N157" s="10">
        <v>0</v>
      </c>
      <c r="O157" s="10">
        <v>0</v>
      </c>
      <c r="P157" s="10">
        <v>0</v>
      </c>
      <c r="Q157" s="9" t="str">
        <f>VLOOKUP(A157:A384,[1]Coefficients!$A$5:$T$232,19,FALSE)</f>
        <v>22ZFL004718----F</v>
      </c>
      <c r="R157" s="9"/>
    </row>
    <row r="158" spans="1:18">
      <c r="A158" s="7" t="s">
        <v>657</v>
      </c>
      <c r="B158" s="6" t="s">
        <v>658</v>
      </c>
      <c r="C158" s="6" t="s">
        <v>659</v>
      </c>
      <c r="D158" s="6" t="s">
        <v>586</v>
      </c>
      <c r="E158" s="7" t="str">
        <f>VLOOKUP(A158:A385,[1]Coefficients!$A$5:$R$232,5,FALSE)</f>
        <v>Tijsmanstunnel West</v>
      </c>
      <c r="F158" s="6" t="str">
        <f>VLOOKUP(A158:A385,[1]Coefficients!$A$5:$R$232,6,FALSE)</f>
        <v>z/n</v>
      </c>
      <c r="G158" s="6">
        <f>VLOOKUP(A158:A385,[1]Coefficients!$A$5:$R$232,7,FALSE)</f>
        <v>2040</v>
      </c>
      <c r="H158" s="7" t="str">
        <f>VLOOKUP(A158:A385,[1]Coefficients!$A$5:$R$232,8,FALSE)</f>
        <v>ANTWERPEN</v>
      </c>
      <c r="I158" s="7" t="s">
        <v>342</v>
      </c>
      <c r="J158" s="6" t="s">
        <v>343</v>
      </c>
      <c r="K158" s="7" t="s">
        <v>37</v>
      </c>
      <c r="L158" s="7" t="s">
        <v>31</v>
      </c>
      <c r="M158" s="7">
        <v>1</v>
      </c>
      <c r="N158" s="7">
        <v>0</v>
      </c>
      <c r="O158" s="7">
        <v>0</v>
      </c>
      <c r="P158" s="7">
        <v>0</v>
      </c>
      <c r="Q158" s="6" t="str">
        <f>VLOOKUP(A158:A385,[1]Coefficients!$A$5:$T$232,19,FALSE)</f>
        <v>22ZFL004718----F</v>
      </c>
      <c r="R158" s="6"/>
    </row>
    <row r="159" spans="1:18">
      <c r="A159" s="10" t="s">
        <v>660</v>
      </c>
      <c r="B159" s="9" t="s">
        <v>661</v>
      </c>
      <c r="C159" s="9" t="s">
        <v>662</v>
      </c>
      <c r="D159" s="9" t="s">
        <v>586</v>
      </c>
      <c r="E159" s="10" t="str">
        <f>VLOOKUP(A159:A386,[1]Coefficients!$A$5:$R$232,5,FALSE)</f>
        <v>Canadastraat Haven 1009</v>
      </c>
      <c r="F159" s="9" t="str">
        <f>VLOOKUP(A159:A386,[1]Coefficients!$A$5:$R$232,6,FALSE)</f>
        <v>z/n</v>
      </c>
      <c r="G159" s="9">
        <f>VLOOKUP(A159:A386,[1]Coefficients!$A$5:$R$232,7,FALSE)</f>
        <v>2070</v>
      </c>
      <c r="H159" s="10" t="str">
        <f>VLOOKUP(A159:A386,[1]Coefficients!$A$5:$R$232,8,FALSE)</f>
        <v>ZWIJNDRECHT</v>
      </c>
      <c r="I159" s="10" t="s">
        <v>660</v>
      </c>
      <c r="J159" s="9" t="s">
        <v>663</v>
      </c>
      <c r="K159" s="10" t="s">
        <v>30</v>
      </c>
      <c r="L159" s="10" t="s">
        <v>31</v>
      </c>
      <c r="M159" s="10">
        <v>1</v>
      </c>
      <c r="N159" s="10">
        <v>0</v>
      </c>
      <c r="O159" s="10">
        <v>0</v>
      </c>
      <c r="P159" s="10">
        <v>0</v>
      </c>
      <c r="Q159" s="9" t="str">
        <f>VLOOKUP(A159:A386,[1]Coefficients!$A$5:$T$232,19,FALSE)</f>
        <v>22ZFL005936----P</v>
      </c>
      <c r="R159" s="9"/>
    </row>
    <row r="160" spans="1:18">
      <c r="A160" s="7" t="s">
        <v>664</v>
      </c>
      <c r="B160" s="6" t="s">
        <v>665</v>
      </c>
      <c r="C160" s="6" t="s">
        <v>666</v>
      </c>
      <c r="D160" s="6" t="s">
        <v>586</v>
      </c>
      <c r="E160" s="7" t="str">
        <f>VLOOKUP(A160:A387,[1]Coefficients!$A$5:$R$232,5,FALSE)</f>
        <v>Noordkaai poort F</v>
      </c>
      <c r="F160" s="6" t="str">
        <f>VLOOKUP(A160:A387,[1]Coefficients!$A$5:$R$232,6,FALSE)</f>
        <v>z/n</v>
      </c>
      <c r="G160" s="6">
        <f>VLOOKUP(A160:A387,[1]Coefficients!$A$5:$R$232,7,FALSE)</f>
        <v>8870</v>
      </c>
      <c r="H160" s="7" t="str">
        <f>VLOOKUP(A160:A387,[1]Coefficients!$A$5:$R$232,8,FALSE)</f>
        <v>IZEGEM</v>
      </c>
      <c r="I160" s="7" t="s">
        <v>664</v>
      </c>
      <c r="J160" s="6" t="s">
        <v>667</v>
      </c>
      <c r="K160" s="7" t="s">
        <v>30</v>
      </c>
      <c r="L160" s="7" t="s">
        <v>31</v>
      </c>
      <c r="M160" s="7">
        <v>1</v>
      </c>
      <c r="N160" s="7">
        <v>0</v>
      </c>
      <c r="O160" s="7">
        <v>0</v>
      </c>
      <c r="P160" s="7">
        <v>0</v>
      </c>
      <c r="Q160" s="6" t="str">
        <f>VLOOKUP(A160:A387,[1]Coefficients!$A$5:$T$232,19,FALSE)</f>
        <v>22ZFL-004822---L</v>
      </c>
      <c r="R160" s="6"/>
    </row>
    <row r="161" spans="1:18">
      <c r="A161" s="10" t="s">
        <v>668</v>
      </c>
      <c r="B161" s="9" t="s">
        <v>669</v>
      </c>
      <c r="C161" s="9" t="s">
        <v>670</v>
      </c>
      <c r="D161" s="9" t="s">
        <v>586</v>
      </c>
      <c r="E161" s="10" t="str">
        <f>VLOOKUP(A161:A388,[1]Coefficients!$A$5:$R$232,5,FALSE)</f>
        <v>Haven 1053 - Nieuwe Weg</v>
      </c>
      <c r="F161" s="9">
        <f>VLOOKUP(A161:A388,[1]Coefficients!$A$5:$R$232,6,FALSE)</f>
        <v>1</v>
      </c>
      <c r="G161" s="9">
        <f>VLOOKUP(A161:A388,[1]Coefficients!$A$5:$R$232,7,FALSE)</f>
        <v>2070</v>
      </c>
      <c r="H161" s="10" t="str">
        <f>VLOOKUP(A161:A388,[1]Coefficients!$A$5:$R$232,8,FALSE)</f>
        <v>ZWIJNDRECHT</v>
      </c>
      <c r="I161" s="10" t="s">
        <v>423</v>
      </c>
      <c r="J161" s="9" t="s">
        <v>424</v>
      </c>
      <c r="K161" s="10" t="s">
        <v>30</v>
      </c>
      <c r="L161" s="10" t="s">
        <v>31</v>
      </c>
      <c r="M161" s="10">
        <v>1</v>
      </c>
      <c r="N161" s="10">
        <v>0</v>
      </c>
      <c r="O161" s="10">
        <v>0</v>
      </c>
      <c r="P161" s="10">
        <v>0</v>
      </c>
      <c r="Q161" s="9" t="str">
        <f>VLOOKUP(A161:A388,[1]Coefficients!$A$5:$T$232,19,FALSE)</f>
        <v>22ZFL005909----S</v>
      </c>
      <c r="R161" s="9"/>
    </row>
    <row r="162" spans="1:18">
      <c r="A162" s="7" t="s">
        <v>671</v>
      </c>
      <c r="B162" s="6" t="s">
        <v>672</v>
      </c>
      <c r="C162" s="6" t="s">
        <v>673</v>
      </c>
      <c r="D162" s="6" t="s">
        <v>586</v>
      </c>
      <c r="E162" s="7" t="str">
        <f>VLOOKUP(A162:A389,[1]Coefficients!$A$5:$R$232,5,FALSE)</f>
        <v>Haven 1930 - Geslecht</v>
      </c>
      <c r="F162" s="6">
        <f>VLOOKUP(A162:A389,[1]Coefficients!$A$5:$R$232,6,FALSE)</f>
        <v>1</v>
      </c>
      <c r="G162" s="6">
        <f>VLOOKUP(A162:A389,[1]Coefficients!$A$5:$R$232,7,FALSE)</f>
        <v>9130</v>
      </c>
      <c r="H162" s="7" t="str">
        <f>VLOOKUP(A162:A389,[1]Coefficients!$A$5:$R$232,8,FALSE)</f>
        <v>DOEL</v>
      </c>
      <c r="I162" s="7" t="s">
        <v>674</v>
      </c>
      <c r="J162" s="6" t="s">
        <v>675</v>
      </c>
      <c r="K162" s="7" t="s">
        <v>30</v>
      </c>
      <c r="L162" s="7" t="s">
        <v>31</v>
      </c>
      <c r="M162" s="7">
        <v>1</v>
      </c>
      <c r="N162" s="7">
        <v>0</v>
      </c>
      <c r="O162" s="7">
        <v>0</v>
      </c>
      <c r="P162" s="7">
        <v>0</v>
      </c>
      <c r="Q162" s="6" t="str">
        <f>VLOOKUP(A162:A389,[1]Coefficients!$A$5:$T$232,19,FALSE)</f>
        <v>22ZFL005564----B</v>
      </c>
      <c r="R162" s="6"/>
    </row>
    <row r="163" spans="1:18">
      <c r="A163" s="10" t="s">
        <v>676</v>
      </c>
      <c r="B163" s="9" t="s">
        <v>677</v>
      </c>
      <c r="C163" s="9" t="s">
        <v>678</v>
      </c>
      <c r="D163" s="9" t="s">
        <v>586</v>
      </c>
      <c r="E163" s="10" t="str">
        <f>VLOOKUP(A163:A390,[1]Coefficients!$A$5:$R$232,5,FALSE)</f>
        <v>rue de Solvay</v>
      </c>
      <c r="F163" s="9">
        <f>VLOOKUP(A163:A390,[1]Coefficients!$A$5:$R$232,6,FALSE)</f>
        <v>39</v>
      </c>
      <c r="G163" s="9">
        <f>VLOOKUP(A163:A390,[1]Coefficients!$A$5:$R$232,7,FALSE)</f>
        <v>5190</v>
      </c>
      <c r="H163" s="10" t="str">
        <f>VLOOKUP(A163:A390,[1]Coefficients!$A$5:$R$232,8,FALSE)</f>
        <v>JEMEPPE-SUR-SAMBRE</v>
      </c>
      <c r="I163" s="10" t="s">
        <v>676</v>
      </c>
      <c r="J163" s="9" t="s">
        <v>679</v>
      </c>
      <c r="K163" s="10" t="s">
        <v>30</v>
      </c>
      <c r="L163" s="10" t="s">
        <v>31</v>
      </c>
      <c r="M163" s="10">
        <v>1</v>
      </c>
      <c r="N163" s="10">
        <v>0</v>
      </c>
      <c r="O163" s="10">
        <v>0</v>
      </c>
      <c r="P163" s="10">
        <v>0</v>
      </c>
      <c r="Q163" s="9" t="str">
        <f>VLOOKUP(A163:A390,[1]Coefficients!$A$5:$T$232,19,FALSE)</f>
        <v>22ZFL522930----D</v>
      </c>
      <c r="R163" s="9"/>
    </row>
    <row r="164" spans="1:18">
      <c r="A164" s="7" t="s">
        <v>680</v>
      </c>
      <c r="B164" s="6" t="s">
        <v>681</v>
      </c>
      <c r="C164" s="6" t="s">
        <v>682</v>
      </c>
      <c r="D164" s="6" t="s">
        <v>586</v>
      </c>
      <c r="E164" s="7" t="str">
        <f>VLOOKUP(A164:A391,[1]Coefficients!$A$5:$R$232,5,FALSE)</f>
        <v>Scheldelaan</v>
      </c>
      <c r="F164" s="6">
        <f>VLOOKUP(A164:A391,[1]Coefficients!$A$5:$R$232,6,FALSE)</f>
        <v>630</v>
      </c>
      <c r="G164" s="6">
        <f>VLOOKUP(A164:A391,[1]Coefficients!$A$5:$R$232,7,FALSE)</f>
        <v>2040</v>
      </c>
      <c r="H164" s="7" t="str">
        <f>VLOOKUP(A164:A391,[1]Coefficients!$A$5:$R$232,8,FALSE)</f>
        <v>ANTWERPEN</v>
      </c>
      <c r="I164" s="7" t="s">
        <v>519</v>
      </c>
      <c r="J164" s="6" t="s">
        <v>522</v>
      </c>
      <c r="K164" s="7" t="s">
        <v>37</v>
      </c>
      <c r="L164" s="7" t="s">
        <v>31</v>
      </c>
      <c r="M164" s="7">
        <v>1</v>
      </c>
      <c r="N164" s="7">
        <v>0</v>
      </c>
      <c r="O164" s="7">
        <v>0</v>
      </c>
      <c r="P164" s="7">
        <v>0</v>
      </c>
      <c r="Q164" s="6" t="str">
        <f>VLOOKUP(A164:A391,[1]Coefficients!$A$5:$T$232,19,FALSE)</f>
        <v>57ZFL007385----E</v>
      </c>
      <c r="R164" s="6"/>
    </row>
    <row r="165" spans="1:18">
      <c r="A165" s="10" t="s">
        <v>683</v>
      </c>
      <c r="B165" s="9" t="s">
        <v>684</v>
      </c>
      <c r="C165" s="9" t="s">
        <v>685</v>
      </c>
      <c r="D165" s="9" t="s">
        <v>586</v>
      </c>
      <c r="E165" s="10" t="str">
        <f>VLOOKUP(A165:A392,[1]Coefficients!$A$5:$R$232,5,FALSE)</f>
        <v>Oude Baan</v>
      </c>
      <c r="F165" s="9">
        <f>VLOOKUP(A165:A392,[1]Coefficients!$A$5:$R$232,6,FALSE)</f>
        <v>120</v>
      </c>
      <c r="G165" s="9">
        <f>VLOOKUP(A165:A392,[1]Coefficients!$A$5:$R$232,7,FALSE)</f>
        <v>9200</v>
      </c>
      <c r="H165" s="10" t="str">
        <f>VLOOKUP(A165:A392,[1]Coefficients!$A$5:$R$232,8,FALSE)</f>
        <v>DENDENRMONDE</v>
      </c>
      <c r="I165" s="10" t="s">
        <v>683</v>
      </c>
      <c r="J165" s="9" t="s">
        <v>686</v>
      </c>
      <c r="K165" s="10" t="s">
        <v>30</v>
      </c>
      <c r="L165" s="10" t="s">
        <v>31</v>
      </c>
      <c r="M165" s="10">
        <v>1</v>
      </c>
      <c r="N165" s="10">
        <v>0</v>
      </c>
      <c r="O165" s="10">
        <v>0</v>
      </c>
      <c r="P165" s="10">
        <v>0</v>
      </c>
      <c r="Q165" s="9" t="str">
        <f>VLOOKUP(A165:A392,[1]Coefficients!$A$5:$T$232,19,FALSE)</f>
        <v>22ZFL004834----H</v>
      </c>
      <c r="R165" s="9"/>
    </row>
    <row r="166" spans="1:18">
      <c r="A166" s="7" t="s">
        <v>687</v>
      </c>
      <c r="B166" s="6" t="s">
        <v>688</v>
      </c>
      <c r="C166" s="6" t="s">
        <v>689</v>
      </c>
      <c r="D166" s="6" t="s">
        <v>586</v>
      </c>
      <c r="E166" s="7" t="str">
        <f>VLOOKUP(A166:A393,[1]Coefficients!$A$5:$R$232,5,FALSE)</f>
        <v>MONTAIGNEWEG</v>
      </c>
      <c r="F166" s="6">
        <f>VLOOKUP(A166:A393,[1]Coefficients!$A$5:$R$232,6,FALSE)</f>
        <v>2</v>
      </c>
      <c r="G166" s="6">
        <f>VLOOKUP(A166:A393,[1]Coefficients!$A$5:$R$232,7,FALSE)</f>
        <v>3620</v>
      </c>
      <c r="H166" s="7" t="str">
        <f>VLOOKUP(A166:A393,[1]Coefficients!$A$5:$R$232,8,FALSE)</f>
        <v>LANAKEN</v>
      </c>
      <c r="I166" s="7" t="s">
        <v>690</v>
      </c>
      <c r="J166" s="6" t="s">
        <v>691</v>
      </c>
      <c r="K166" s="7" t="s">
        <v>37</v>
      </c>
      <c r="L166" s="7" t="s">
        <v>31</v>
      </c>
      <c r="M166" s="7">
        <v>1</v>
      </c>
      <c r="N166" s="7">
        <v>0</v>
      </c>
      <c r="O166" s="7">
        <v>0</v>
      </c>
      <c r="P166" s="7">
        <v>0</v>
      </c>
      <c r="Q166" s="6" t="str">
        <f>VLOOKUP(A166:A393,[1]Coefficients!$A$5:$T$232,19,FALSE)</f>
        <v>22ZFL004707----S</v>
      </c>
      <c r="R166" s="6"/>
    </row>
    <row r="167" spans="1:18">
      <c r="A167" s="10" t="s">
        <v>692</v>
      </c>
      <c r="B167" s="9" t="s">
        <v>693</v>
      </c>
      <c r="C167" s="9" t="s">
        <v>694</v>
      </c>
      <c r="D167" s="9" t="s">
        <v>586</v>
      </c>
      <c r="E167" s="10" t="str">
        <f>VLOOKUP(A167:A394,[1]Coefficients!$A$5:$R$232,5,FALSE)</f>
        <v>scheldelaan</v>
      </c>
      <c r="F167" s="9">
        <f>VLOOKUP(A167:A394,[1]Coefficients!$A$5:$R$232,6,FALSE)</f>
        <v>16</v>
      </c>
      <c r="G167" s="9">
        <f>VLOOKUP(A167:A394,[1]Coefficients!$A$5:$R$232,7,FALSE)</f>
        <v>2030</v>
      </c>
      <c r="H167" s="10" t="str">
        <f>VLOOKUP(A167:A394,[1]Coefficients!$A$5:$R$232,8,FALSE)</f>
        <v>ANTWERPEN</v>
      </c>
      <c r="I167" s="10" t="s">
        <v>692</v>
      </c>
      <c r="J167" s="9" t="s">
        <v>695</v>
      </c>
      <c r="K167" s="10" t="s">
        <v>30</v>
      </c>
      <c r="L167" s="10" t="s">
        <v>31</v>
      </c>
      <c r="M167" s="10">
        <v>1</v>
      </c>
      <c r="N167" s="10">
        <v>0</v>
      </c>
      <c r="O167" s="10">
        <v>0</v>
      </c>
      <c r="P167" s="10">
        <v>0</v>
      </c>
      <c r="Q167" s="9" t="str">
        <f>VLOOKUP(A167:A394,[1]Coefficients!$A$5:$T$232,19,FALSE)</f>
        <v>22ZFL004815----P</v>
      </c>
      <c r="R167" s="9"/>
    </row>
    <row r="168" spans="1:18">
      <c r="A168" s="7" t="s">
        <v>696</v>
      </c>
      <c r="B168" s="6" t="s">
        <v>697</v>
      </c>
      <c r="C168" s="6" t="s">
        <v>698</v>
      </c>
      <c r="D168" s="6" t="s">
        <v>27</v>
      </c>
      <c r="E168" s="7" t="str">
        <f>VLOOKUP(A168:A395,[1]Coefficients!$A$5:$R$232,5,FALSE)</f>
        <v>Rue Chauw-à-Roc</v>
      </c>
      <c r="F168" s="6" t="str">
        <f>VLOOKUP(A168:A395,[1]Coefficients!$A$5:$R$232,6,FALSE)</f>
        <v>z/n</v>
      </c>
      <c r="G168" s="6">
        <f>VLOOKUP(A168:A395,[1]Coefficients!$A$5:$R$232,7,FALSE)</f>
        <v>6044</v>
      </c>
      <c r="H168" s="7" t="str">
        <f>VLOOKUP(A168:A395,[1]Coefficients!$A$5:$R$232,8,FALSE)</f>
        <v>ROUX</v>
      </c>
      <c r="I168" s="7" t="s">
        <v>699</v>
      </c>
      <c r="J168" s="6" t="s">
        <v>700</v>
      </c>
      <c r="K168" s="7" t="s">
        <v>30</v>
      </c>
      <c r="L168" s="7" t="s">
        <v>31</v>
      </c>
      <c r="M168" s="7">
        <v>1</v>
      </c>
      <c r="N168" s="7">
        <v>0</v>
      </c>
      <c r="O168" s="7">
        <v>0</v>
      </c>
      <c r="P168" s="7">
        <v>0</v>
      </c>
      <c r="Q168" s="6" t="str">
        <f>VLOOKUP(A168:A395,[1]Coefficients!$A$5:$T$232,19,FALSE)</f>
        <v>22ZFL005941----B</v>
      </c>
      <c r="R168" s="6"/>
    </row>
    <row r="169" spans="1:18">
      <c r="A169" s="10" t="s">
        <v>701</v>
      </c>
      <c r="B169" s="9" t="s">
        <v>702</v>
      </c>
      <c r="C169" s="9" t="s">
        <v>703</v>
      </c>
      <c r="D169" s="9" t="s">
        <v>27</v>
      </c>
      <c r="E169" s="10" t="str">
        <f>VLOOKUP(A169:A396,[1]Coefficients!$A$5:$R$232,5,FALSE)</f>
        <v>Knippegroen</v>
      </c>
      <c r="F169" s="9">
        <f>VLOOKUP(A169:A396,[1]Coefficients!$A$5:$R$232,6,FALSE)</f>
        <v>3</v>
      </c>
      <c r="G169" s="9">
        <f>VLOOKUP(A169:A396,[1]Coefficients!$A$5:$R$232,7,FALSE)</f>
        <v>9042</v>
      </c>
      <c r="H169" s="10" t="str">
        <f>VLOOKUP(A169:A396,[1]Coefficients!$A$5:$R$232,8,FALSE)</f>
        <v>SINT-KRUISWINKEL</v>
      </c>
      <c r="I169" s="10" t="s">
        <v>704</v>
      </c>
      <c r="J169" s="9" t="s">
        <v>705</v>
      </c>
      <c r="K169" s="10" t="s">
        <v>30</v>
      </c>
      <c r="L169" s="10" t="s">
        <v>31</v>
      </c>
      <c r="M169" s="10">
        <v>1</v>
      </c>
      <c r="N169" s="10">
        <v>0</v>
      </c>
      <c r="O169" s="10">
        <v>0</v>
      </c>
      <c r="P169" s="10">
        <v>0</v>
      </c>
      <c r="Q169" s="9" t="str">
        <f>VLOOKUP(A169:A396,[1]Coefficients!$A$5:$T$232,19,FALSE)</f>
        <v>22ZFL005940----H</v>
      </c>
      <c r="R169" s="9"/>
    </row>
    <row r="170" spans="1:18">
      <c r="A170" s="7" t="s">
        <v>706</v>
      </c>
      <c r="B170" s="6" t="s">
        <v>707</v>
      </c>
      <c r="C170" s="6" t="s">
        <v>708</v>
      </c>
      <c r="D170" s="6" t="s">
        <v>27</v>
      </c>
      <c r="E170" s="7" t="str">
        <f>VLOOKUP(A170:A397,[1]Coefficients!$A$5:$R$232,5,FALSE)</f>
        <v>Rue de Fechereux</v>
      </c>
      <c r="F170" s="6">
        <f>VLOOKUP(A170:A397,[1]Coefficients!$A$5:$R$232,6,FALSE)</f>
        <v>43</v>
      </c>
      <c r="G170" s="6">
        <f>VLOOKUP(A170:A397,[1]Coefficients!$A$5:$R$232,7,FALSE)</f>
        <v>4031</v>
      </c>
      <c r="H170" s="7" t="str">
        <f>VLOOKUP(A170:A397,[1]Coefficients!$A$5:$R$232,8,FALSE)</f>
        <v>ANGLEUR</v>
      </c>
      <c r="I170" s="7" t="s">
        <v>612</v>
      </c>
      <c r="J170" s="6" t="s">
        <v>615</v>
      </c>
      <c r="K170" s="7" t="s">
        <v>30</v>
      </c>
      <c r="L170" s="7" t="s">
        <v>31</v>
      </c>
      <c r="M170" s="7">
        <v>1</v>
      </c>
      <c r="N170" s="7">
        <v>0</v>
      </c>
      <c r="O170" s="7">
        <v>0</v>
      </c>
      <c r="P170" s="7">
        <v>0</v>
      </c>
      <c r="Q170" s="6" t="str">
        <f>VLOOKUP(A170:A397,[1]Coefficients!$A$5:$T$232,19,FALSE)</f>
        <v>22ZFL004827----6</v>
      </c>
      <c r="R170" s="6"/>
    </row>
    <row r="171" spans="1:18">
      <c r="A171" s="10" t="s">
        <v>709</v>
      </c>
      <c r="B171" s="9" t="s">
        <v>710</v>
      </c>
      <c r="C171" s="9" t="s">
        <v>711</v>
      </c>
      <c r="D171" s="9" t="s">
        <v>27</v>
      </c>
      <c r="E171" s="10" t="str">
        <f>VLOOKUP(A171:A398,[1]Coefficients!$A$5:$R$232,5,FALSE)</f>
        <v>Fabriekstraat</v>
      </c>
      <c r="F171" s="9" t="str">
        <f>VLOOKUP(A171:A398,[1]Coefficients!$A$5:$R$232,6,FALSE)</f>
        <v>zn</v>
      </c>
      <c r="G171" s="9">
        <f>VLOOKUP(A171:A398,[1]Coefficients!$A$5:$R$232,7,FALSE)</f>
        <v>3980</v>
      </c>
      <c r="H171" s="10" t="str">
        <f>VLOOKUP(A171:A398,[1]Coefficients!$A$5:$R$232,8,FALSE)</f>
        <v>TESSENDERLO</v>
      </c>
      <c r="I171" s="10" t="s">
        <v>709</v>
      </c>
      <c r="J171" s="9" t="s">
        <v>712</v>
      </c>
      <c r="K171" s="10" t="s">
        <v>30</v>
      </c>
      <c r="L171" s="10" t="s">
        <v>31</v>
      </c>
      <c r="M171" s="10">
        <v>1</v>
      </c>
      <c r="N171" s="10">
        <v>0</v>
      </c>
      <c r="O171" s="10">
        <v>0</v>
      </c>
      <c r="P171" s="10">
        <v>0</v>
      </c>
      <c r="Q171" s="9" t="str">
        <f>VLOOKUP(A171:A398,[1]Coefficients!$A$5:$T$232,19,FALSE)</f>
        <v>22ZFL005955----H</v>
      </c>
      <c r="R171" s="9"/>
    </row>
    <row r="172" spans="1:18">
      <c r="A172" s="7" t="s">
        <v>713</v>
      </c>
      <c r="B172" s="6" t="s">
        <v>714</v>
      </c>
      <c r="C172" s="6" t="s">
        <v>715</v>
      </c>
      <c r="D172" s="6" t="s">
        <v>35</v>
      </c>
      <c r="E172" s="7" t="str">
        <f>VLOOKUP(A172:A399,[1]Coefficients!$A$5:$R$232,5,FALSE)</f>
        <v>Metropoolstraat</v>
      </c>
      <c r="F172" s="6">
        <f>VLOOKUP(A172:A399,[1]Coefficients!$A$5:$R$232,6,FALSE)</f>
        <v>17</v>
      </c>
      <c r="G172" s="6">
        <f>VLOOKUP(A172:A399,[1]Coefficients!$A$5:$R$232,7,FALSE)</f>
        <v>2900</v>
      </c>
      <c r="H172" s="7" t="str">
        <f>VLOOKUP(A172:A399,[1]Coefficients!$A$5:$R$232,8,FALSE)</f>
        <v>SCHOTEN</v>
      </c>
      <c r="I172" s="7" t="s">
        <v>713</v>
      </c>
      <c r="J172" s="6" t="s">
        <v>716</v>
      </c>
      <c r="K172" s="7" t="s">
        <v>37</v>
      </c>
      <c r="L172" s="7" t="s">
        <v>31</v>
      </c>
      <c r="M172" s="7">
        <v>1</v>
      </c>
      <c r="N172" s="7">
        <v>0</v>
      </c>
      <c r="O172" s="7">
        <v>0</v>
      </c>
      <c r="P172" s="7">
        <v>0</v>
      </c>
      <c r="Q172" s="6" t="str">
        <f>VLOOKUP(A172:A399,[1]Coefficients!$A$5:$T$232,19,FALSE)</f>
        <v>57ZFL007296----9</v>
      </c>
      <c r="R172" s="6"/>
    </row>
    <row r="173" spans="1:18">
      <c r="A173" s="10" t="s">
        <v>717</v>
      </c>
      <c r="B173" s="9" t="s">
        <v>718</v>
      </c>
      <c r="C173" s="9" t="s">
        <v>719</v>
      </c>
      <c r="D173" s="9" t="s">
        <v>35</v>
      </c>
      <c r="E173" s="10" t="str">
        <f>VLOOKUP(A173:A400,[1]Coefficients!$A$5:$R$232,5,FALSE)</f>
        <v>Rue Joseph Wauters</v>
      </c>
      <c r="F173" s="9">
        <f>VLOOKUP(A173:A400,[1]Coefficients!$A$5:$R$232,6,FALSE)</f>
        <v>144</v>
      </c>
      <c r="G173" s="9">
        <f>VLOOKUP(A173:A400,[1]Coefficients!$A$5:$R$232,7,FALSE)</f>
        <v>4480</v>
      </c>
      <c r="H173" s="10" t="str">
        <f>VLOOKUP(A173:A400,[1]Coefficients!$A$5:$R$232,8,FALSE)</f>
        <v>ENGIS</v>
      </c>
      <c r="I173" s="10" t="s">
        <v>717</v>
      </c>
      <c r="J173" s="9" t="s">
        <v>720</v>
      </c>
      <c r="K173" s="10" t="s">
        <v>37</v>
      </c>
      <c r="L173" s="10" t="s">
        <v>31</v>
      </c>
      <c r="M173" s="10">
        <v>1</v>
      </c>
      <c r="N173" s="10">
        <v>1</v>
      </c>
      <c r="O173" s="10">
        <v>0</v>
      </c>
      <c r="P173" s="10">
        <v>1</v>
      </c>
      <c r="Q173" s="9" t="str">
        <f>VLOOKUP(A173:A400,[1]Coefficients!$A$5:$T$232,19,FALSE)</f>
        <v>22ZFL004782----2</v>
      </c>
      <c r="R173" s="9"/>
    </row>
    <row r="174" spans="1:18">
      <c r="A174" s="7" t="s">
        <v>721</v>
      </c>
      <c r="B174" s="6" t="s">
        <v>722</v>
      </c>
      <c r="C174" s="6" t="s">
        <v>723</v>
      </c>
      <c r="D174" s="6" t="s">
        <v>35</v>
      </c>
      <c r="E174" s="7" t="str">
        <f>VLOOKUP(A174:A401,[1]Coefficients!$A$5:$R$232,5,FALSE)</f>
        <v>Gansbroekstraat</v>
      </c>
      <c r="F174" s="6">
        <f>VLOOKUP(A174:A401,[1]Coefficients!$A$5:$R$232,6,FALSE)</f>
        <v>31</v>
      </c>
      <c r="G174" s="6">
        <f>VLOOKUP(A174:A401,[1]Coefficients!$A$5:$R$232,7,FALSE)</f>
        <v>2870</v>
      </c>
      <c r="H174" s="7" t="str">
        <f>VLOOKUP(A174:A401,[1]Coefficients!$A$5:$R$232,8,FALSE)</f>
        <v>PUURS</v>
      </c>
      <c r="I174" s="7" t="s">
        <v>721</v>
      </c>
      <c r="J174" s="6" t="s">
        <v>724</v>
      </c>
      <c r="K174" s="7" t="s">
        <v>37</v>
      </c>
      <c r="L174" s="7" t="s">
        <v>173</v>
      </c>
      <c r="M174" s="7">
        <v>1</v>
      </c>
      <c r="N174" s="7">
        <v>1</v>
      </c>
      <c r="O174" s="7">
        <v>0</v>
      </c>
      <c r="P174" s="7">
        <v>0</v>
      </c>
      <c r="Q174" s="6" t="str">
        <f>VLOOKUP(A174:A401,[1]Coefficients!$A$5:$T$232,19,FALSE)</f>
        <v>22ZFL004730----C</v>
      </c>
      <c r="R174" s="6"/>
    </row>
    <row r="175" spans="1:18">
      <c r="A175" s="10" t="s">
        <v>725</v>
      </c>
      <c r="B175" s="9" t="s">
        <v>726</v>
      </c>
      <c r="C175" s="9" t="s">
        <v>727</v>
      </c>
      <c r="D175" s="9" t="s">
        <v>35</v>
      </c>
      <c r="E175" s="10" t="str">
        <f>VLOOKUP(A175:A402,[1]Coefficients!$A$5:$R$232,5,FALSE)</f>
        <v>Route De La Bruyère</v>
      </c>
      <c r="F175" s="9">
        <f>VLOOKUP(A175:A402,[1]Coefficients!$A$5:$R$232,6,FALSE)</f>
        <v>3</v>
      </c>
      <c r="G175" s="9">
        <f>VLOOKUP(A175:A402,[1]Coefficients!$A$5:$R$232,7,FALSE)</f>
        <v>5310</v>
      </c>
      <c r="H175" s="10" t="str">
        <f>VLOOKUP(A175:A402,[1]Coefficients!$A$5:$R$232,8,FALSE)</f>
        <v>EGHEZEE</v>
      </c>
      <c r="I175" s="10" t="s">
        <v>725</v>
      </c>
      <c r="J175" s="9" t="s">
        <v>728</v>
      </c>
      <c r="K175" s="10" t="s">
        <v>37</v>
      </c>
      <c r="L175" s="10" t="s">
        <v>31</v>
      </c>
      <c r="M175" s="10">
        <v>1</v>
      </c>
      <c r="N175" s="10">
        <v>0</v>
      </c>
      <c r="O175" s="10">
        <v>0</v>
      </c>
      <c r="P175" s="10">
        <v>0</v>
      </c>
      <c r="Q175" s="9" t="str">
        <f>VLOOKUP(A175:A402,[1]Coefficients!$A$5:$T$232,19,FALSE)</f>
        <v>22ZFL005855----P</v>
      </c>
      <c r="R175" s="9"/>
    </row>
    <row r="176" spans="1:18">
      <c r="A176" s="7" t="s">
        <v>729</v>
      </c>
      <c r="B176" s="6" t="s">
        <v>730</v>
      </c>
      <c r="C176" s="6" t="s">
        <v>731</v>
      </c>
      <c r="D176" s="6" t="s">
        <v>35</v>
      </c>
      <c r="E176" s="7" t="str">
        <f>VLOOKUP(A176:A403,[1]Coefficients!$A$5:$R$232,5,FALSE)</f>
        <v>Meulestedekaai</v>
      </c>
      <c r="F176" s="6">
        <f>VLOOKUP(A176:A403,[1]Coefficients!$A$5:$R$232,6,FALSE)</f>
        <v>81</v>
      </c>
      <c r="G176" s="6">
        <f>VLOOKUP(A176:A403,[1]Coefficients!$A$5:$R$232,7,FALSE)</f>
        <v>9000</v>
      </c>
      <c r="H176" s="7" t="str">
        <f>VLOOKUP(A176:A403,[1]Coefficients!$A$5:$R$232,8,FALSE)</f>
        <v>GENT</v>
      </c>
      <c r="I176" s="7" t="s">
        <v>729</v>
      </c>
      <c r="J176" s="6" t="s">
        <v>732</v>
      </c>
      <c r="K176" s="7" t="s">
        <v>37</v>
      </c>
      <c r="L176" s="7" t="s">
        <v>31</v>
      </c>
      <c r="M176" s="7">
        <v>1</v>
      </c>
      <c r="N176" s="7">
        <v>1</v>
      </c>
      <c r="O176" s="7">
        <v>0</v>
      </c>
      <c r="P176" s="7">
        <v>1</v>
      </c>
      <c r="Q176" s="6" t="str">
        <f>VLOOKUP(A176:A403,[1]Coefficients!$A$5:$T$232,19,FALSE)</f>
        <v>22ZFL004743----O</v>
      </c>
      <c r="R176" s="6"/>
    </row>
    <row r="177" spans="1:18">
      <c r="A177" s="10" t="s">
        <v>733</v>
      </c>
      <c r="B177" s="9" t="s">
        <v>734</v>
      </c>
      <c r="C177" s="9" t="s">
        <v>735</v>
      </c>
      <c r="D177" s="9" t="s">
        <v>35</v>
      </c>
      <c r="E177" s="10" t="str">
        <f>VLOOKUP(A177:A404,[1]Coefficients!$A$5:$R$232,5,FALSE)</f>
        <v>Langerbruggekaai</v>
      </c>
      <c r="F177" s="9">
        <f>VLOOKUP(A177:A404,[1]Coefficients!$A$5:$R$232,6,FALSE)</f>
        <v>13</v>
      </c>
      <c r="G177" s="9">
        <f>VLOOKUP(A177:A404,[1]Coefficients!$A$5:$R$232,7,FALSE)</f>
        <v>9000</v>
      </c>
      <c r="H177" s="10" t="str">
        <f>VLOOKUP(A177:A404,[1]Coefficients!$A$5:$R$232,8,FALSE)</f>
        <v>GENT</v>
      </c>
      <c r="I177" s="10" t="s">
        <v>733</v>
      </c>
      <c r="J177" s="9" t="s">
        <v>736</v>
      </c>
      <c r="K177" s="10" t="s">
        <v>37</v>
      </c>
      <c r="L177" s="10" t="s">
        <v>31</v>
      </c>
      <c r="M177" s="10">
        <v>1</v>
      </c>
      <c r="N177" s="10">
        <v>0</v>
      </c>
      <c r="O177" s="10">
        <v>0</v>
      </c>
      <c r="P177" s="10">
        <v>0</v>
      </c>
      <c r="Q177" s="9" t="str">
        <f>VLOOKUP(A177:A404,[1]Coefficients!$A$5:$T$232,19,FALSE)</f>
        <v>22ZFL424970----F</v>
      </c>
      <c r="R177" s="9"/>
    </row>
    <row r="178" spans="1:18">
      <c r="A178" s="7" t="s">
        <v>737</v>
      </c>
      <c r="B178" s="6" t="s">
        <v>738</v>
      </c>
      <c r="C178" s="6" t="s">
        <v>739</v>
      </c>
      <c r="D178" s="6" t="s">
        <v>35</v>
      </c>
      <c r="E178" s="7" t="str">
        <f>VLOOKUP(A178:A405,[1]Coefficients!$A$5:$R$232,5,FALSE)</f>
        <v>Route de Liers</v>
      </c>
      <c r="F178" s="6">
        <f>VLOOKUP(A178:A405,[1]Coefficients!$A$5:$R$232,6,FALSE)</f>
        <v>121</v>
      </c>
      <c r="G178" s="6">
        <f>VLOOKUP(A178:A405,[1]Coefficients!$A$5:$R$232,7,FALSE)</f>
        <v>4041</v>
      </c>
      <c r="H178" s="7" t="str">
        <f>VLOOKUP(A178:A405,[1]Coefficients!$A$5:$R$232,8,FALSE)</f>
        <v>MILMORT</v>
      </c>
      <c r="I178" s="7" t="s">
        <v>737</v>
      </c>
      <c r="J178" s="6" t="s">
        <v>740</v>
      </c>
      <c r="K178" s="7" t="s">
        <v>37</v>
      </c>
      <c r="L178" s="7" t="s">
        <v>31</v>
      </c>
      <c r="M178" s="7">
        <v>1</v>
      </c>
      <c r="N178" s="7">
        <v>0</v>
      </c>
      <c r="O178" s="7">
        <v>0</v>
      </c>
      <c r="P178" s="7">
        <v>0</v>
      </c>
      <c r="Q178" s="6" t="str">
        <f>VLOOKUP(A178:A405,[1]Coefficients!$A$5:$T$232,19,FALSE)</f>
        <v>22ZFL811550----H</v>
      </c>
      <c r="R178" s="6"/>
    </row>
    <row r="179" spans="1:18">
      <c r="A179" s="10" t="s">
        <v>741</v>
      </c>
      <c r="B179" s="9" t="s">
        <v>742</v>
      </c>
      <c r="C179" s="9" t="s">
        <v>743</v>
      </c>
      <c r="D179" s="9" t="s">
        <v>35</v>
      </c>
      <c r="E179" s="10" t="str">
        <f>VLOOKUP(A179:A406,[1]Coefficients!$A$5:$R$232,5,FALSE)</f>
        <v>St Jansweg - Haven 1602</v>
      </c>
      <c r="F179" s="9">
        <f>VLOOKUP(A179:A406,[1]Coefficients!$A$5:$R$232,6,FALSE)</f>
        <v>9</v>
      </c>
      <c r="G179" s="9">
        <f>VLOOKUP(A179:A406,[1]Coefficients!$A$5:$R$232,7,FALSE)</f>
        <v>9130</v>
      </c>
      <c r="H179" s="10" t="str">
        <f>VLOOKUP(A179:A406,[1]Coefficients!$A$5:$R$232,8,FALSE)</f>
        <v>KALLO</v>
      </c>
      <c r="I179" s="10" t="s">
        <v>744</v>
      </c>
      <c r="J179" s="9" t="s">
        <v>745</v>
      </c>
      <c r="K179" s="10" t="s">
        <v>37</v>
      </c>
      <c r="L179" s="10" t="s">
        <v>31</v>
      </c>
      <c r="M179" s="10">
        <v>1</v>
      </c>
      <c r="N179" s="10">
        <v>0</v>
      </c>
      <c r="O179" s="10">
        <v>0</v>
      </c>
      <c r="P179" s="10">
        <v>0</v>
      </c>
      <c r="Q179" s="9" t="str">
        <f>VLOOKUP(A179:A406,[1]Coefficients!$A$5:$T$232,19,FALSE)</f>
        <v>22ZFL428910----L</v>
      </c>
      <c r="R179" s="9"/>
    </row>
    <row r="180" spans="1:18">
      <c r="A180" s="7" t="s">
        <v>746</v>
      </c>
      <c r="B180" s="6" t="s">
        <v>747</v>
      </c>
      <c r="C180" s="6" t="s">
        <v>748</v>
      </c>
      <c r="D180" s="6" t="s">
        <v>35</v>
      </c>
      <c r="E180" s="7" t="str">
        <f>VLOOKUP(A180:A407,[1]Coefficients!$A$5:$R$232,5,FALSE)</f>
        <v>Route de Wallonie</v>
      </c>
      <c r="F180" s="6">
        <f>VLOOKUP(A180:A407,[1]Coefficients!$A$5:$R$232,6,FALSE)</f>
        <v>1</v>
      </c>
      <c r="G180" s="6">
        <f>VLOOKUP(A180:A407,[1]Coefficients!$A$5:$R$232,7,FALSE)</f>
        <v>7011</v>
      </c>
      <c r="H180" s="7" t="str">
        <f>VLOOKUP(A180:A407,[1]Coefficients!$A$5:$R$232,8,FALSE)</f>
        <v>GHLIN</v>
      </c>
      <c r="I180" s="7" t="s">
        <v>746</v>
      </c>
      <c r="J180" s="6" t="s">
        <v>749</v>
      </c>
      <c r="K180" s="7" t="s">
        <v>37</v>
      </c>
      <c r="L180" s="7" t="s">
        <v>31</v>
      </c>
      <c r="M180" s="7">
        <v>1</v>
      </c>
      <c r="N180" s="7">
        <v>1</v>
      </c>
      <c r="O180" s="7">
        <v>0</v>
      </c>
      <c r="P180" s="7">
        <v>1</v>
      </c>
      <c r="Q180" s="6" t="str">
        <f>VLOOKUP(A180:A407,[1]Coefficients!$A$5:$T$232,19,FALSE)</f>
        <v>22ZFL004772----9</v>
      </c>
      <c r="R180" s="6"/>
    </row>
    <row r="181" spans="1:18">
      <c r="A181" s="10" t="s">
        <v>690</v>
      </c>
      <c r="B181" s="9" t="s">
        <v>750</v>
      </c>
      <c r="C181" s="9" t="s">
        <v>751</v>
      </c>
      <c r="D181" s="9" t="s">
        <v>35</v>
      </c>
      <c r="E181" s="10" t="str">
        <f>VLOOKUP(A181:A408,[1]Coefficients!$A$5:$R$232,5,FALSE)</f>
        <v>Montaigneweg</v>
      </c>
      <c r="F181" s="9">
        <f>VLOOKUP(A181:A408,[1]Coefficients!$A$5:$R$232,6,FALSE)</f>
        <v>2</v>
      </c>
      <c r="G181" s="9">
        <f>VLOOKUP(A181:A408,[1]Coefficients!$A$5:$R$232,7,FALSE)</f>
        <v>3620</v>
      </c>
      <c r="H181" s="10" t="str">
        <f>VLOOKUP(A181:A408,[1]Coefficients!$A$5:$R$232,8,FALSE)</f>
        <v>LANAKEN</v>
      </c>
      <c r="I181" s="10" t="s">
        <v>690</v>
      </c>
      <c r="J181" s="9" t="s">
        <v>691</v>
      </c>
      <c r="K181" s="10" t="s">
        <v>37</v>
      </c>
      <c r="L181" s="10" t="s">
        <v>31</v>
      </c>
      <c r="M181" s="10">
        <v>1</v>
      </c>
      <c r="N181" s="10">
        <v>0</v>
      </c>
      <c r="O181" s="10">
        <v>0</v>
      </c>
      <c r="P181" s="10">
        <v>0</v>
      </c>
      <c r="Q181" s="9" t="str">
        <f>VLOOKUP(A181:A408,[1]Coefficients!$A$5:$T$232,19,FALSE)</f>
        <v>22ZFL004707----S</v>
      </c>
      <c r="R181" s="9"/>
    </row>
    <row r="182" spans="1:18">
      <c r="A182" s="7" t="s">
        <v>752</v>
      </c>
      <c r="B182" s="6" t="s">
        <v>753</v>
      </c>
      <c r="C182" s="6" t="s">
        <v>754</v>
      </c>
      <c r="D182" s="6" t="s">
        <v>35</v>
      </c>
      <c r="E182" s="7" t="str">
        <f>VLOOKUP(A182:A409,[1]Coefficients!$A$5:$R$232,5,FALSE)</f>
        <v>Rue du Lion</v>
      </c>
      <c r="F182" s="6">
        <f>VLOOKUP(A182:A409,[1]Coefficients!$A$5:$R$232,6,FALSE)</f>
        <v>5</v>
      </c>
      <c r="G182" s="6">
        <f>VLOOKUP(A182:A409,[1]Coefficients!$A$5:$R$232,7,FALSE)</f>
        <v>5660</v>
      </c>
      <c r="H182" s="7" t="str">
        <f>VLOOKUP(A182:A409,[1]Coefficients!$A$5:$R$232,8,FALSE)</f>
        <v>COUVIN</v>
      </c>
      <c r="I182" s="7" t="s">
        <v>752</v>
      </c>
      <c r="J182" s="6" t="s">
        <v>755</v>
      </c>
      <c r="K182" s="7" t="s">
        <v>37</v>
      </c>
      <c r="L182" s="7" t="s">
        <v>31</v>
      </c>
      <c r="M182" s="7">
        <v>1</v>
      </c>
      <c r="N182" s="7">
        <v>1</v>
      </c>
      <c r="O182" s="7">
        <v>0</v>
      </c>
      <c r="P182" s="7">
        <v>1</v>
      </c>
      <c r="Q182" s="6" t="str">
        <f>VLOOKUP(A182:A409,[1]Coefficients!$A$5:$T$232,19,FALSE)</f>
        <v>22ZFL532710----X</v>
      </c>
      <c r="R182" s="6"/>
    </row>
    <row r="183" spans="1:18">
      <c r="A183" s="10" t="s">
        <v>756</v>
      </c>
      <c r="B183" s="9" t="s">
        <v>757</v>
      </c>
      <c r="C183" s="9" t="s">
        <v>758</v>
      </c>
      <c r="D183" s="9" t="s">
        <v>35</v>
      </c>
      <c r="E183" s="10" t="str">
        <f>VLOOKUP(A183:A410,[1]Coefficients!$A$5:$R$232,5,FALSE)</f>
        <v>Chaussée de Ramioul</v>
      </c>
      <c r="F183" s="9">
        <f>VLOOKUP(A183:A410,[1]Coefficients!$A$5:$R$232,6,FALSE)</f>
        <v>50</v>
      </c>
      <c r="G183" s="9">
        <f>VLOOKUP(A183:A410,[1]Coefficients!$A$5:$R$232,7,FALSE)</f>
        <v>4400</v>
      </c>
      <c r="H183" s="10" t="str">
        <f>VLOOKUP(A183:A410,[1]Coefficients!$A$5:$R$232,8,FALSE)</f>
        <v>IVOZ-RAMET</v>
      </c>
      <c r="I183" s="10" t="s">
        <v>756</v>
      </c>
      <c r="J183" s="9" t="s">
        <v>759</v>
      </c>
      <c r="K183" s="10" t="s">
        <v>37</v>
      </c>
      <c r="L183" s="10" t="s">
        <v>31</v>
      </c>
      <c r="M183" s="10">
        <v>1</v>
      </c>
      <c r="N183" s="10">
        <v>1</v>
      </c>
      <c r="O183" s="10">
        <v>0</v>
      </c>
      <c r="P183" s="10">
        <v>1</v>
      </c>
      <c r="Q183" s="9" t="str">
        <f>VLOOKUP(A183:A410,[1]Coefficients!$A$5:$T$232,19,FALSE)</f>
        <v>22ZFL007155----Q</v>
      </c>
      <c r="R183" s="9"/>
    </row>
    <row r="184" spans="1:18">
      <c r="A184" s="7" t="s">
        <v>760</v>
      </c>
      <c r="B184" s="6" t="s">
        <v>761</v>
      </c>
      <c r="C184" s="6" t="s">
        <v>762</v>
      </c>
      <c r="D184" s="6" t="s">
        <v>35</v>
      </c>
      <c r="E184" s="7" t="str">
        <f>VLOOKUP(A184:A411,[1]Coefficients!$A$5:$R$232,5,FALSE)</f>
        <v>Industrieterrein - Maatheide</v>
      </c>
      <c r="F184" s="6">
        <f>VLOOKUP(A184:A411,[1]Coefficients!$A$5:$R$232,6,FALSE)</f>
        <v>125</v>
      </c>
      <c r="G184" s="6">
        <f>VLOOKUP(A184:A411,[1]Coefficients!$A$5:$R$232,7,FALSE)</f>
        <v>3920</v>
      </c>
      <c r="H184" s="7" t="str">
        <f>VLOOKUP(A184:A411,[1]Coefficients!$A$5:$R$232,8,FALSE)</f>
        <v>LOMMEL</v>
      </c>
      <c r="I184" s="7" t="s">
        <v>760</v>
      </c>
      <c r="J184" s="6" t="s">
        <v>763</v>
      </c>
      <c r="K184" s="7" t="s">
        <v>37</v>
      </c>
      <c r="L184" s="7" t="s">
        <v>31</v>
      </c>
      <c r="M184" s="7">
        <v>1</v>
      </c>
      <c r="N184" s="7">
        <v>0</v>
      </c>
      <c r="O184" s="7">
        <v>0</v>
      </c>
      <c r="P184" s="7">
        <v>0</v>
      </c>
      <c r="Q184" s="6" t="str">
        <f>VLOOKUP(A184:A411,[1]Coefficients!$A$5:$T$232,19,FALSE)</f>
        <v>22ZFL110430----E</v>
      </c>
      <c r="R184" s="6" t="str">
        <f>VLOOKUP(A184:A411,[1]Coefficients!$A$5:$T$232,20,FALSE)</f>
        <v>01/06/2016 - Done</v>
      </c>
    </row>
    <row r="185" spans="1:18">
      <c r="A185" s="10" t="s">
        <v>764</v>
      </c>
      <c r="B185" s="9" t="s">
        <v>765</v>
      </c>
      <c r="C185" s="9" t="s">
        <v>766</v>
      </c>
      <c r="D185" s="9" t="s">
        <v>35</v>
      </c>
      <c r="E185" s="10" t="str">
        <f>VLOOKUP(A185:A412,[1]Coefficients!$A$5:$R$232,5,FALSE)</f>
        <v>De Zate</v>
      </c>
      <c r="F185" s="9">
        <f>VLOOKUP(A185:A412,[1]Coefficients!$A$5:$R$232,6,FALSE)</f>
        <v>1</v>
      </c>
      <c r="G185" s="9">
        <f>VLOOKUP(A185:A412,[1]Coefficients!$A$5:$R$232,7,FALSE)</f>
        <v>2480</v>
      </c>
      <c r="H185" s="10" t="str">
        <f>VLOOKUP(A185:A412,[1]Coefficients!$A$5:$R$232,8,FALSE)</f>
        <v>DESSEL</v>
      </c>
      <c r="I185" s="10" t="s">
        <v>764</v>
      </c>
      <c r="J185" s="9" t="s">
        <v>767</v>
      </c>
      <c r="K185" s="10" t="s">
        <v>37</v>
      </c>
      <c r="L185" s="10" t="s">
        <v>173</v>
      </c>
      <c r="M185" s="10">
        <v>1</v>
      </c>
      <c r="N185" s="10">
        <v>0</v>
      </c>
      <c r="O185" s="10">
        <v>0</v>
      </c>
      <c r="P185" s="10">
        <v>0</v>
      </c>
      <c r="Q185" s="9" t="str">
        <f>VLOOKUP(A185:A412,[1]Coefficients!$A$5:$T$232,19,FALSE)</f>
        <v>22ZFL004696----G</v>
      </c>
      <c r="R185" s="9"/>
    </row>
    <row r="186" spans="1:18">
      <c r="A186" s="7" t="s">
        <v>768</v>
      </c>
      <c r="B186" s="6" t="s">
        <v>769</v>
      </c>
      <c r="C186" s="6" t="s">
        <v>770</v>
      </c>
      <c r="D186" s="6" t="s">
        <v>35</v>
      </c>
      <c r="E186" s="7" t="str">
        <f>VLOOKUP(A186:A413,[1]Coefficients!$A$5:$R$232,5,FALSE)</f>
        <v>Rue Haigniaux</v>
      </c>
      <c r="F186" s="6">
        <f>VLOOKUP(A186:A413,[1]Coefficients!$A$5:$R$232,6,FALSE)</f>
        <v>1</v>
      </c>
      <c r="G186" s="6">
        <f>VLOOKUP(A186:A413,[1]Coefficients!$A$5:$R$232,7,FALSE)</f>
        <v>5300</v>
      </c>
      <c r="H186" s="7" t="str">
        <f>VLOOKUP(A186:A413,[1]Coefficients!$A$5:$R$232,8,FALSE)</f>
        <v>NAMECHE</v>
      </c>
      <c r="I186" s="7" t="s">
        <v>771</v>
      </c>
      <c r="J186" s="6" t="s">
        <v>772</v>
      </c>
      <c r="K186" s="7" t="s">
        <v>37</v>
      </c>
      <c r="L186" s="7" t="s">
        <v>31</v>
      </c>
      <c r="M186" s="7">
        <v>1</v>
      </c>
      <c r="N186" s="7">
        <v>1</v>
      </c>
      <c r="O186" s="7">
        <v>0</v>
      </c>
      <c r="P186" s="7">
        <v>1</v>
      </c>
      <c r="Q186" s="6" t="str">
        <f>VLOOKUP(A186:A413,[1]Coefficients!$A$5:$T$232,19,FALSE)</f>
        <v>22ZFL005931----I</v>
      </c>
      <c r="R186" s="6"/>
    </row>
    <row r="187" spans="1:18">
      <c r="A187" s="10" t="s">
        <v>773</v>
      </c>
      <c r="B187" s="9" t="s">
        <v>774</v>
      </c>
      <c r="C187" s="9" t="s">
        <v>775</v>
      </c>
      <c r="D187" s="9" t="s">
        <v>35</v>
      </c>
      <c r="E187" s="10" t="str">
        <f>VLOOKUP(A187:A414,[1]Coefficients!$A$5:$R$232,5,FALSE)</f>
        <v>Rue de Douvrain 19</v>
      </c>
      <c r="F187" s="9">
        <f>VLOOKUP(A187:A414,[1]Coefficients!$A$5:$R$232,6,FALSE)</f>
        <v>19</v>
      </c>
      <c r="G187" s="9">
        <f>VLOOKUP(A187:A414,[1]Coefficients!$A$5:$R$232,7,FALSE)</f>
        <v>7011</v>
      </c>
      <c r="H187" s="10" t="str">
        <f>VLOOKUP(A187:A414,[1]Coefficients!$A$5:$R$232,8,FALSE)</f>
        <v>GHLIN</v>
      </c>
      <c r="I187" s="10" t="s">
        <v>773</v>
      </c>
      <c r="J187" s="9" t="s">
        <v>776</v>
      </c>
      <c r="K187" s="10" t="s">
        <v>37</v>
      </c>
      <c r="L187" s="10" t="s">
        <v>31</v>
      </c>
      <c r="M187" s="10">
        <v>1</v>
      </c>
      <c r="N187" s="10">
        <v>1</v>
      </c>
      <c r="O187" s="10">
        <v>0</v>
      </c>
      <c r="P187" s="10">
        <v>1</v>
      </c>
      <c r="Q187" s="9" t="str">
        <f>VLOOKUP(A187:A414,[1]Coefficients!$A$5:$T$232,19,FALSE)</f>
        <v>22ZFL732690----0</v>
      </c>
      <c r="R187" s="9"/>
    </row>
    <row r="188" spans="1:18">
      <c r="A188" s="7" t="s">
        <v>777</v>
      </c>
      <c r="B188" s="6" t="s">
        <v>778</v>
      </c>
      <c r="C188" s="6" t="s">
        <v>779</v>
      </c>
      <c r="D188" s="6" t="s">
        <v>35</v>
      </c>
      <c r="E188" s="7" t="str">
        <f>VLOOKUP(A188:A415,[1]Coefficients!$A$5:$R$232,5,FALSE)</f>
        <v>Avenue Champion (Zoning Industriel)</v>
      </c>
      <c r="F188" s="6">
        <f>VLOOKUP(A188:A415,[1]Coefficients!$A$5:$R$232,6,FALSE)</f>
        <v>8</v>
      </c>
      <c r="G188" s="6">
        <f>VLOOKUP(A188:A415,[1]Coefficients!$A$5:$R$232,7,FALSE)</f>
        <v>6790</v>
      </c>
      <c r="H188" s="7" t="str">
        <f>VLOOKUP(A188:A415,[1]Coefficients!$A$5:$R$232,8,FALSE)</f>
        <v>AUBANGE</v>
      </c>
      <c r="I188" s="7" t="s">
        <v>777</v>
      </c>
      <c r="J188" s="6" t="s">
        <v>780</v>
      </c>
      <c r="K188" s="7" t="s">
        <v>37</v>
      </c>
      <c r="L188" s="7" t="s">
        <v>31</v>
      </c>
      <c r="M188" s="7">
        <v>1</v>
      </c>
      <c r="N188" s="7">
        <v>0</v>
      </c>
      <c r="O188" s="7">
        <v>0</v>
      </c>
      <c r="P188" s="7">
        <v>0</v>
      </c>
      <c r="Q188" s="6" t="str">
        <f>VLOOKUP(A188:A415,[1]Coefficients!$A$5:$T$232,19,FALSE)</f>
        <v>22ZFL875630----1</v>
      </c>
      <c r="R188" s="6"/>
    </row>
    <row r="189" spans="1:18">
      <c r="A189" s="10" t="s">
        <v>781</v>
      </c>
      <c r="B189" s="9" t="s">
        <v>782</v>
      </c>
      <c r="C189" s="9" t="s">
        <v>783</v>
      </c>
      <c r="D189" s="9" t="s">
        <v>35</v>
      </c>
      <c r="E189" s="10" t="str">
        <f>VLOOKUP(A189:A416,[1]Coefficients!$A$5:$R$232,5,FALSE)</f>
        <v>Avenue Champion</v>
      </c>
      <c r="F189" s="9" t="str">
        <f>VLOOKUP(A189:A416,[1]Coefficients!$A$5:$R$232,6,FALSE)</f>
        <v>24/Z</v>
      </c>
      <c r="G189" s="9">
        <f>VLOOKUP(A189:A416,[1]Coefficients!$A$5:$R$232,7,FALSE)</f>
        <v>6790</v>
      </c>
      <c r="H189" s="10" t="str">
        <f>VLOOKUP(A189:A416,[1]Coefficients!$A$5:$R$232,8,FALSE)</f>
        <v>AUBANGE</v>
      </c>
      <c r="I189" s="10" t="s">
        <v>781</v>
      </c>
      <c r="J189" s="9" t="s">
        <v>784</v>
      </c>
      <c r="K189" s="10" t="s">
        <v>37</v>
      </c>
      <c r="L189" s="10" t="s">
        <v>31</v>
      </c>
      <c r="M189" s="10">
        <v>1</v>
      </c>
      <c r="N189" s="10">
        <v>0</v>
      </c>
      <c r="O189" s="10">
        <v>0</v>
      </c>
      <c r="P189" s="10">
        <v>0</v>
      </c>
      <c r="Q189" s="9" t="str">
        <f>VLOOKUP(A189:A416,[1]Coefficients!$A$5:$T$232,19,FALSE)</f>
        <v>22ZFL007146----R</v>
      </c>
      <c r="R189" s="9"/>
    </row>
    <row r="190" spans="1:18">
      <c r="A190" s="7" t="s">
        <v>785</v>
      </c>
      <c r="B190" s="6" t="s">
        <v>786</v>
      </c>
      <c r="C190" s="6" t="s">
        <v>787</v>
      </c>
      <c r="D190" s="6" t="s">
        <v>35</v>
      </c>
      <c r="E190" s="7" t="str">
        <f>VLOOKUP(A190:A417,[1]Coefficients!$A$5:$R$232,5,FALSE)</f>
        <v>route de Saint-Hubert</v>
      </c>
      <c r="F190" s="6">
        <f>VLOOKUP(A190:A417,[1]Coefficients!$A$5:$R$232,6,FALSE)</f>
        <v>75</v>
      </c>
      <c r="G190" s="6">
        <f>VLOOKUP(A190:A417,[1]Coefficients!$A$5:$R$232,7,FALSE)</f>
        <v>6800</v>
      </c>
      <c r="H190" s="7" t="str">
        <f>VLOOKUP(A190:A417,[1]Coefficients!$A$5:$R$232,8,FALSE)</f>
        <v>RECOGNE</v>
      </c>
      <c r="I190" s="7" t="s">
        <v>785</v>
      </c>
      <c r="J190" s="6" t="s">
        <v>788</v>
      </c>
      <c r="K190" s="7" t="s">
        <v>37</v>
      </c>
      <c r="L190" s="7" t="s">
        <v>31</v>
      </c>
      <c r="M190" s="7">
        <v>1</v>
      </c>
      <c r="N190" s="7">
        <v>0</v>
      </c>
      <c r="O190" s="7">
        <v>0</v>
      </c>
      <c r="P190" s="7">
        <v>0</v>
      </c>
      <c r="Q190" s="6" t="str">
        <f>VLOOKUP(A190:A417,[1]Coefficients!$A$5:$T$232,19,FALSE)</f>
        <v>22ZFL004787----9</v>
      </c>
      <c r="R190" s="6"/>
    </row>
    <row r="191" spans="1:18">
      <c r="A191" s="10" t="s">
        <v>789</v>
      </c>
      <c r="B191" s="9" t="s">
        <v>790</v>
      </c>
      <c r="C191" s="9" t="s">
        <v>791</v>
      </c>
      <c r="D191" s="9" t="s">
        <v>35</v>
      </c>
      <c r="E191" s="10" t="str">
        <f>VLOOKUP(A191:A418,[1]Coefficients!$A$5:$R$232,5,FALSE)</f>
        <v>Route Nationale</v>
      </c>
      <c r="F191" s="9">
        <f>VLOOKUP(A191:A418,[1]Coefficients!$A$5:$R$232,6,FALSE)</f>
        <v>5</v>
      </c>
      <c r="G191" s="9">
        <f>VLOOKUP(A191:A418,[1]Coefficients!$A$5:$R$232,7,FALSE)</f>
        <v>6041</v>
      </c>
      <c r="H191" s="10" t="str">
        <f>VLOOKUP(A191:A418,[1]Coefficients!$A$5:$R$232,8,FALSE)</f>
        <v>GOSSELIES</v>
      </c>
      <c r="I191" s="10" t="s">
        <v>789</v>
      </c>
      <c r="J191" s="9" t="s">
        <v>792</v>
      </c>
      <c r="K191" s="10" t="s">
        <v>37</v>
      </c>
      <c r="L191" s="10" t="s">
        <v>31</v>
      </c>
      <c r="M191" s="10">
        <v>1</v>
      </c>
      <c r="N191" s="10">
        <v>0</v>
      </c>
      <c r="O191" s="10">
        <v>0</v>
      </c>
      <c r="P191" s="10">
        <v>0</v>
      </c>
      <c r="Q191" s="9" t="str">
        <f>VLOOKUP(A191:A418,[1]Coefficients!$A$5:$T$232,19,FALSE)</f>
        <v>22ZFL551030----R</v>
      </c>
      <c r="R191" s="9"/>
    </row>
    <row r="192" spans="1:18">
      <c r="A192" s="7" t="s">
        <v>793</v>
      </c>
      <c r="B192" s="6" t="s">
        <v>794</v>
      </c>
      <c r="C192" s="6" t="s">
        <v>795</v>
      </c>
      <c r="D192" s="6" t="s">
        <v>35</v>
      </c>
      <c r="E192" s="7" t="str">
        <f>VLOOKUP(A192:A419,[1]Coefficients!$A$5:$R$232,5,FALSE)</f>
        <v>Avenue des Etats-Unis</v>
      </c>
      <c r="F192" s="6">
        <f>VLOOKUP(A192:A419,[1]Coefficients!$A$5:$R$232,6,FALSE)</f>
        <v>1</v>
      </c>
      <c r="G192" s="6">
        <f>VLOOKUP(A192:A419,[1]Coefficients!$A$5:$R$232,7,FALSE)</f>
        <v>6041</v>
      </c>
      <c r="H192" s="7" t="str">
        <f>VLOOKUP(A192:A419,[1]Coefficients!$A$5:$R$232,8,FALSE)</f>
        <v>GOSSELIES</v>
      </c>
      <c r="I192" s="7" t="s">
        <v>793</v>
      </c>
      <c r="J192" s="6" t="s">
        <v>796</v>
      </c>
      <c r="K192" s="7" t="s">
        <v>37</v>
      </c>
      <c r="L192" s="7" t="s">
        <v>31</v>
      </c>
      <c r="M192" s="7">
        <v>1</v>
      </c>
      <c r="N192" s="7">
        <v>0</v>
      </c>
      <c r="O192" s="7">
        <v>0</v>
      </c>
      <c r="P192" s="7">
        <v>0</v>
      </c>
      <c r="Q192" s="6" t="str">
        <f>VLOOKUP(A192:A419,[1]Coefficients!$A$5:$T$232,19,FALSE)</f>
        <v>22ZFL004752----N</v>
      </c>
      <c r="R192" s="6"/>
    </row>
    <row r="193" spans="1:18">
      <c r="A193" s="10" t="s">
        <v>797</v>
      </c>
      <c r="B193" s="9" t="s">
        <v>798</v>
      </c>
      <c r="C193" s="9" t="s">
        <v>799</v>
      </c>
      <c r="D193" s="9" t="s">
        <v>35</v>
      </c>
      <c r="E193" s="10" t="str">
        <f>VLOOKUP(A193:A420,[1]Coefficients!$A$5:$R$232,5,FALSE)</f>
        <v>Zoning Industriel - Avenue du Marquis</v>
      </c>
      <c r="F193" s="9">
        <f>VLOOKUP(A193:A420,[1]Coefficients!$A$5:$R$232,6,FALSE)</f>
        <v>4</v>
      </c>
      <c r="G193" s="9">
        <f>VLOOKUP(A193:A420,[1]Coefficients!$A$5:$R$232,7,FALSE)</f>
        <v>6220</v>
      </c>
      <c r="H193" s="10" t="str">
        <f>VLOOKUP(A193:A420,[1]Coefficients!$A$5:$R$232,8,FALSE)</f>
        <v>FLEURUS</v>
      </c>
      <c r="I193" s="10" t="s">
        <v>797</v>
      </c>
      <c r="J193" s="9" t="s">
        <v>800</v>
      </c>
      <c r="K193" s="10" t="s">
        <v>37</v>
      </c>
      <c r="L193" s="10" t="s">
        <v>31</v>
      </c>
      <c r="M193" s="10">
        <v>1</v>
      </c>
      <c r="N193" s="10">
        <v>1</v>
      </c>
      <c r="O193" s="10">
        <v>0</v>
      </c>
      <c r="P193" s="10">
        <v>0</v>
      </c>
      <c r="Q193" s="9" t="str">
        <f>VLOOKUP(A193:A420,[1]Coefficients!$A$5:$T$232,19,FALSE)</f>
        <v>22ZFL007135----3</v>
      </c>
      <c r="R193" s="9"/>
    </row>
    <row r="194" spans="1:18">
      <c r="A194" s="7" t="s">
        <v>801</v>
      </c>
      <c r="B194" s="6" t="s">
        <v>802</v>
      </c>
      <c r="C194" s="6" t="s">
        <v>803</v>
      </c>
      <c r="D194" s="6" t="s">
        <v>35</v>
      </c>
      <c r="E194" s="7" t="str">
        <f>VLOOKUP(A194:A421,[1]Coefficients!$A$5:$R$232,5,FALSE)</f>
        <v>Zoning Industriel de Burtonville</v>
      </c>
      <c r="F194" s="6" t="str">
        <f>VLOOKUP(A194:A421,[1]Coefficients!$A$5:$R$232,6,FALSE)</f>
        <v>z/n</v>
      </c>
      <c r="G194" s="6">
        <f>VLOOKUP(A194:A421,[1]Coefficients!$A$5:$R$232,7,FALSE)</f>
        <v>6690</v>
      </c>
      <c r="H194" s="7" t="str">
        <f>VLOOKUP(A194:A421,[1]Coefficients!$A$5:$R$232,8,FALSE)</f>
        <v>VIELSALM</v>
      </c>
      <c r="I194" s="7" t="s">
        <v>801</v>
      </c>
      <c r="J194" s="6" t="s">
        <v>804</v>
      </c>
      <c r="K194" s="7" t="s">
        <v>37</v>
      </c>
      <c r="L194" s="7" t="s">
        <v>31</v>
      </c>
      <c r="M194" s="7">
        <v>1</v>
      </c>
      <c r="N194" s="7">
        <v>1</v>
      </c>
      <c r="O194" s="7">
        <v>0</v>
      </c>
      <c r="P194" s="7">
        <v>1</v>
      </c>
      <c r="Q194" s="6" t="str">
        <f>VLOOKUP(A194:A421,[1]Coefficients!$A$5:$T$232,19,FALSE)</f>
        <v>22ZFL006008----N</v>
      </c>
      <c r="R194" s="6"/>
    </row>
    <row r="195" spans="1:18">
      <c r="A195" s="10" t="s">
        <v>805</v>
      </c>
      <c r="B195" s="9" t="s">
        <v>806</v>
      </c>
      <c r="C195" s="9" t="s">
        <v>807</v>
      </c>
      <c r="D195" s="9" t="s">
        <v>35</v>
      </c>
      <c r="E195" s="10" t="str">
        <f>VLOOKUP(A195:A422,[1]Coefficients!$A$5:$R$232,5,FALSE)</f>
        <v>Wondelgemkaai</v>
      </c>
      <c r="F195" s="9">
        <f>VLOOKUP(A195:A422,[1]Coefficients!$A$5:$R$232,6,FALSE)</f>
        <v>200</v>
      </c>
      <c r="G195" s="9">
        <f>VLOOKUP(A195:A422,[1]Coefficients!$A$5:$R$232,7,FALSE)</f>
        <v>9000</v>
      </c>
      <c r="H195" s="10" t="str">
        <f>VLOOKUP(A195:A422,[1]Coefficients!$A$5:$R$232,8,FALSE)</f>
        <v>GENT</v>
      </c>
      <c r="I195" s="10" t="s">
        <v>805</v>
      </c>
      <c r="J195" s="9" t="s">
        <v>808</v>
      </c>
      <c r="K195" s="10" t="s">
        <v>37</v>
      </c>
      <c r="L195" s="10" t="s">
        <v>31</v>
      </c>
      <c r="M195" s="10">
        <v>1</v>
      </c>
      <c r="N195" s="10">
        <v>0</v>
      </c>
      <c r="O195" s="10">
        <v>0</v>
      </c>
      <c r="P195" s="10">
        <v>0</v>
      </c>
      <c r="Q195" s="9" t="str">
        <f>VLOOKUP(A195:A422,[1]Coefficients!$A$5:$T$232,19,FALSE)</f>
        <v>22ZFL425710----R</v>
      </c>
      <c r="R195" s="9"/>
    </row>
    <row r="196" spans="1:18">
      <c r="A196" s="7" t="s">
        <v>809</v>
      </c>
      <c r="B196" s="6" t="s">
        <v>810</v>
      </c>
      <c r="C196" s="6" t="s">
        <v>811</v>
      </c>
      <c r="D196" s="6" t="s">
        <v>35</v>
      </c>
      <c r="E196" s="7" t="str">
        <f>VLOOKUP(A196:A423,[1]Coefficients!$A$5:$R$232,5,FALSE)</f>
        <v>hoek Geerard v Daelelaan en Gotborgstraat</v>
      </c>
      <c r="F196" s="6" t="str">
        <f>VLOOKUP(A196:A423,[1]Coefficients!$A$5:$R$232,6,FALSE)</f>
        <v>z/n</v>
      </c>
      <c r="G196" s="6">
        <f>VLOOKUP(A196:A423,[1]Coefficients!$A$5:$R$232,7,FALSE)</f>
        <v>9000</v>
      </c>
      <c r="H196" s="7" t="str">
        <f>VLOOKUP(A196:A423,[1]Coefficients!$A$5:$R$232,8,FALSE)</f>
        <v>GENT</v>
      </c>
      <c r="I196" s="7" t="s">
        <v>809</v>
      </c>
      <c r="J196" s="6" t="s">
        <v>812</v>
      </c>
      <c r="K196" s="7" t="s">
        <v>37</v>
      </c>
      <c r="L196" s="7" t="s">
        <v>31</v>
      </c>
      <c r="M196" s="7">
        <v>1</v>
      </c>
      <c r="N196" s="7">
        <v>1</v>
      </c>
      <c r="O196" s="7">
        <v>0</v>
      </c>
      <c r="P196" s="7">
        <v>1</v>
      </c>
      <c r="Q196" s="6" t="str">
        <f>VLOOKUP(A196:A423,[1]Coefficients!$A$5:$T$232,19,FALSE)</f>
        <v>22ZFL425270----P</v>
      </c>
      <c r="R196" s="6"/>
    </row>
    <row r="197" spans="1:18">
      <c r="A197" s="10" t="s">
        <v>813</v>
      </c>
      <c r="B197" s="9" t="s">
        <v>814</v>
      </c>
      <c r="C197" s="9" t="s">
        <v>815</v>
      </c>
      <c r="D197" s="9" t="s">
        <v>35</v>
      </c>
      <c r="E197" s="10" t="str">
        <f>VLOOKUP(A197:A424,[1]Coefficients!$A$5:$R$232,5,FALSE)</f>
        <v>Etabl. de Wanze - Chemin de Meuse</v>
      </c>
      <c r="F197" s="9">
        <f>VLOOKUP(A197:A424,[1]Coefficients!$A$5:$R$232,6,FALSE)</f>
        <v>9</v>
      </c>
      <c r="G197" s="9">
        <f>VLOOKUP(A197:A424,[1]Coefficients!$A$5:$R$232,7,FALSE)</f>
        <v>4520</v>
      </c>
      <c r="H197" s="10" t="str">
        <f>VLOOKUP(A197:A424,[1]Coefficients!$A$5:$R$232,8,FALSE)</f>
        <v>WANZE</v>
      </c>
      <c r="I197" s="10" t="s">
        <v>813</v>
      </c>
      <c r="J197" s="9" t="s">
        <v>816</v>
      </c>
      <c r="K197" s="10" t="s">
        <v>37</v>
      </c>
      <c r="L197" s="10" t="s">
        <v>31</v>
      </c>
      <c r="M197" s="10">
        <v>1</v>
      </c>
      <c r="N197" s="10">
        <v>1</v>
      </c>
      <c r="O197" s="10">
        <v>0</v>
      </c>
      <c r="P197" s="10">
        <v>1</v>
      </c>
      <c r="Q197" s="9" t="str">
        <f>VLOOKUP(A197:A424,[1]Coefficients!$A$5:$T$232,19,FALSE)</f>
        <v>22ZFL004679----C</v>
      </c>
      <c r="R197" s="9"/>
    </row>
    <row r="198" spans="1:18">
      <c r="A198" s="7" t="s">
        <v>817</v>
      </c>
      <c r="B198" s="6" t="s">
        <v>818</v>
      </c>
      <c r="C198" s="6" t="s">
        <v>819</v>
      </c>
      <c r="D198" s="6" t="s">
        <v>35</v>
      </c>
      <c r="E198" s="7" t="str">
        <f>VLOOKUP(A198:A425,[1]Coefficients!$A$5:$R$232,5,FALSE)</f>
        <v>Genk Zuid, Zone 12B - Henry Fordlaan</v>
      </c>
      <c r="F198" s="6">
        <f>VLOOKUP(A198:A425,[1]Coefficients!$A$5:$R$232,6,FALSE)</f>
        <v>80</v>
      </c>
      <c r="G198" s="6">
        <f>VLOOKUP(A198:A425,[1]Coefficients!$A$5:$R$232,7,FALSE)</f>
        <v>3600</v>
      </c>
      <c r="H198" s="7" t="str">
        <f>VLOOKUP(A198:A425,[1]Coefficients!$A$5:$R$232,8,FALSE)</f>
        <v>GENK</v>
      </c>
      <c r="I198" s="7" t="s">
        <v>817</v>
      </c>
      <c r="J198" s="6" t="s">
        <v>820</v>
      </c>
      <c r="K198" s="7" t="s">
        <v>37</v>
      </c>
      <c r="L198" s="7" t="s">
        <v>31</v>
      </c>
      <c r="M198" s="7">
        <v>1</v>
      </c>
      <c r="N198" s="7">
        <v>1</v>
      </c>
      <c r="O198" s="7">
        <v>0</v>
      </c>
      <c r="P198" s="7">
        <v>0</v>
      </c>
      <c r="Q198" s="6" t="str">
        <f>VLOOKUP(A198:A425,[1]Coefficients!$A$5:$T$232,19,FALSE)</f>
        <v>22ZFL130650----1</v>
      </c>
      <c r="R198" s="6"/>
    </row>
    <row r="199" spans="1:18">
      <c r="A199" s="10" t="s">
        <v>821</v>
      </c>
      <c r="B199" s="9" t="s">
        <v>822</v>
      </c>
      <c r="C199" s="9" t="s">
        <v>823</v>
      </c>
      <c r="D199" s="9" t="s">
        <v>35</v>
      </c>
      <c r="E199" s="10" t="str">
        <f>VLOOKUP(A199:A426,[1]Coefficients!$A$5:$R$232,5,FALSE)</f>
        <v>Industriepark</v>
      </c>
      <c r="F199" s="9">
        <f>VLOOKUP(A199:A426,[1]Coefficients!$A$5:$R$232,6,FALSE)</f>
        <v>13</v>
      </c>
      <c r="G199" s="9">
        <f>VLOOKUP(A199:A426,[1]Coefficients!$A$5:$R$232,7,FALSE)</f>
        <v>3300</v>
      </c>
      <c r="H199" s="10" t="str">
        <f>VLOOKUP(A199:A426,[1]Coefficients!$A$5:$R$232,8,FALSE)</f>
        <v>TIENEN</v>
      </c>
      <c r="I199" s="10" t="s">
        <v>821</v>
      </c>
      <c r="J199" s="9" t="s">
        <v>824</v>
      </c>
      <c r="K199" s="10" t="s">
        <v>37</v>
      </c>
      <c r="L199" s="10" t="s">
        <v>173</v>
      </c>
      <c r="M199" s="10">
        <v>1</v>
      </c>
      <c r="N199" s="10">
        <v>1</v>
      </c>
      <c r="O199" s="10">
        <v>0</v>
      </c>
      <c r="P199" s="10">
        <v>1</v>
      </c>
      <c r="Q199" s="9" t="str">
        <f>VLOOKUP(A199:A426,[1]Coefficients!$A$5:$T$232,19,FALSE)</f>
        <v>22ZFL311510----Q</v>
      </c>
      <c r="R199" s="9"/>
    </row>
    <row r="200" spans="1:18">
      <c r="A200" s="7" t="s">
        <v>825</v>
      </c>
      <c r="B200" s="6" t="s">
        <v>826</v>
      </c>
      <c r="C200" s="6" t="s">
        <v>827</v>
      </c>
      <c r="D200" s="6" t="s">
        <v>35</v>
      </c>
      <c r="E200" s="7" t="str">
        <f>VLOOKUP(A200:A427,[1]Coefficients!$A$5:$R$232,5,FALSE)</f>
        <v>rue de Tyberchamps</v>
      </c>
      <c r="F200" s="6">
        <f>VLOOKUP(A200:A427,[1]Coefficients!$A$5:$R$232,6,FALSE)</f>
        <v>37</v>
      </c>
      <c r="G200" s="6">
        <f>VLOOKUP(A200:A427,[1]Coefficients!$A$5:$R$232,7,FALSE)</f>
        <v>7180</v>
      </c>
      <c r="H200" s="7" t="str">
        <f>VLOOKUP(A200:A427,[1]Coefficients!$A$5:$R$232,8,FALSE)</f>
        <v>SENEFFE</v>
      </c>
      <c r="I200" s="7" t="s">
        <v>825</v>
      </c>
      <c r="J200" s="6" t="s">
        <v>828</v>
      </c>
      <c r="K200" s="7" t="s">
        <v>37</v>
      </c>
      <c r="L200" s="7" t="s">
        <v>31</v>
      </c>
      <c r="M200" s="7">
        <v>1</v>
      </c>
      <c r="N200" s="7">
        <v>0</v>
      </c>
      <c r="O200" s="7">
        <v>0</v>
      </c>
      <c r="P200" s="7">
        <v>0</v>
      </c>
      <c r="Q200" s="6" t="str">
        <f>VLOOKUP(A200:A427,[1]Coefficients!$A$5:$T$232,19,FALSE)</f>
        <v>22ZFL55730-----D</v>
      </c>
      <c r="R200" s="6"/>
    </row>
    <row r="201" spans="1:18">
      <c r="A201" s="10" t="s">
        <v>829</v>
      </c>
      <c r="B201" s="9" t="s">
        <v>830</v>
      </c>
      <c r="C201" s="9" t="s">
        <v>831</v>
      </c>
      <c r="D201" s="9" t="s">
        <v>35</v>
      </c>
      <c r="E201" s="10" t="str">
        <f>VLOOKUP(A201:A428,[1]Coefficients!$A$5:$R$232,5,FALSE)</f>
        <v>Sint-Jansweg</v>
      </c>
      <c r="F201" s="9">
        <f>VLOOKUP(A201:A428,[1]Coefficients!$A$5:$R$232,6,FALSE)</f>
        <v>8</v>
      </c>
      <c r="G201" s="9">
        <f>VLOOKUP(A201:A428,[1]Coefficients!$A$5:$R$232,7,FALSE)</f>
        <v>9130</v>
      </c>
      <c r="H201" s="10" t="str">
        <f>VLOOKUP(A201:A428,[1]Coefficients!$A$5:$R$232,8,FALSE)</f>
        <v>KALLO</v>
      </c>
      <c r="I201" s="10" t="s">
        <v>832</v>
      </c>
      <c r="J201" s="9" t="s">
        <v>833</v>
      </c>
      <c r="K201" s="10" t="s">
        <v>37</v>
      </c>
      <c r="L201" s="10" t="s">
        <v>31</v>
      </c>
      <c r="M201" s="10">
        <v>1</v>
      </c>
      <c r="N201" s="10">
        <v>0</v>
      </c>
      <c r="O201" s="10">
        <v>0</v>
      </c>
      <c r="P201" s="10">
        <v>0</v>
      </c>
      <c r="Q201" s="9" t="str">
        <f>VLOOKUP(A201:A428,[1]Coefficients!$A$5:$T$232,19,FALSE)</f>
        <v>57ZFL007323----V</v>
      </c>
      <c r="R201" s="9"/>
    </row>
    <row r="202" spans="1:18">
      <c r="A202" s="7" t="s">
        <v>834</v>
      </c>
      <c r="B202" s="6" t="s">
        <v>835</v>
      </c>
      <c r="C202" s="6" t="s">
        <v>836</v>
      </c>
      <c r="D202" s="6" t="s">
        <v>35</v>
      </c>
      <c r="E202" s="7" t="str">
        <f>VLOOKUP(A202:A429,[1]Coefficients!$A$5:$R$232,5,FALSE)</f>
        <v>Pantserschipstraat</v>
      </c>
      <c r="F202" s="6">
        <f>VLOOKUP(A202:A429,[1]Coefficients!$A$5:$R$232,6,FALSE)</f>
        <v>207</v>
      </c>
      <c r="G202" s="6">
        <f>VLOOKUP(A202:A429,[1]Coefficients!$A$5:$R$232,7,FALSE)</f>
        <v>9000</v>
      </c>
      <c r="H202" s="7" t="str">
        <f>VLOOKUP(A202:A429,[1]Coefficients!$A$5:$R$232,8,FALSE)</f>
        <v>GENT</v>
      </c>
      <c r="I202" s="7" t="s">
        <v>834</v>
      </c>
      <c r="J202" s="6" t="s">
        <v>837</v>
      </c>
      <c r="K202" s="7" t="s">
        <v>37</v>
      </c>
      <c r="L202" s="7" t="s">
        <v>31</v>
      </c>
      <c r="M202" s="7">
        <v>1</v>
      </c>
      <c r="N202" s="7">
        <v>0</v>
      </c>
      <c r="O202" s="7">
        <v>0</v>
      </c>
      <c r="P202" s="7">
        <v>1</v>
      </c>
      <c r="Q202" s="6" t="str">
        <f>VLOOKUP(A202:A429,[1]Coefficients!$A$5:$T$232,19,FALSE)</f>
        <v>22ZFL005902----X</v>
      </c>
      <c r="R202" s="6"/>
    </row>
    <row r="203" spans="1:18">
      <c r="A203" s="10" t="s">
        <v>838</v>
      </c>
      <c r="B203" s="9" t="s">
        <v>839</v>
      </c>
      <c r="C203" s="9" t="s">
        <v>840</v>
      </c>
      <c r="D203" s="9" t="s">
        <v>35</v>
      </c>
      <c r="E203" s="10" t="str">
        <f>VLOOKUP(A203:A430,[1]Coefficients!$A$5:$R$232,5,FALSE)</f>
        <v xml:space="preserve">Burchtstraat </v>
      </c>
      <c r="F203" s="9">
        <f>VLOOKUP(A203:A430,[1]Coefficients!$A$5:$R$232,6,FALSE)</f>
        <v>10</v>
      </c>
      <c r="G203" s="9">
        <f>VLOOKUP(A203:A430,[1]Coefficients!$A$5:$R$232,7,FALSE)</f>
        <v>9300</v>
      </c>
      <c r="H203" s="10" t="str">
        <f>VLOOKUP(A203:A430,[1]Coefficients!$A$5:$R$232,8,FALSE)</f>
        <v>AALST</v>
      </c>
      <c r="I203" s="10" t="s">
        <v>601</v>
      </c>
      <c r="J203" s="9" t="s">
        <v>602</v>
      </c>
      <c r="K203" s="10" t="s">
        <v>30</v>
      </c>
      <c r="L203" s="10" t="s">
        <v>31</v>
      </c>
      <c r="M203" s="10">
        <v>1</v>
      </c>
      <c r="N203" s="10">
        <v>0</v>
      </c>
      <c r="O203" s="10">
        <v>0</v>
      </c>
      <c r="P203" s="10">
        <v>0</v>
      </c>
      <c r="Q203" s="9" t="str">
        <f>VLOOKUP(A203:A430,[1]Coefficients!$A$5:$T$232,19,FALSE)</f>
        <v>22ZFL004818----7</v>
      </c>
      <c r="R203" s="9"/>
    </row>
    <row r="204" spans="1:18">
      <c r="A204" s="7" t="s">
        <v>841</v>
      </c>
      <c r="B204" s="6" t="s">
        <v>842</v>
      </c>
      <c r="C204" s="6" t="s">
        <v>843</v>
      </c>
      <c r="D204" s="6" t="s">
        <v>35</v>
      </c>
      <c r="E204" s="7" t="str">
        <f>VLOOKUP(A204:A431,[1]Coefficients!$A$5:$R$232,5,FALSE)</f>
        <v>Bergstraat</v>
      </c>
      <c r="F204" s="6">
        <f>VLOOKUP(A204:A431,[1]Coefficients!$A$5:$R$232,6,FALSE)</f>
        <v>32</v>
      </c>
      <c r="G204" s="6">
        <f>VLOOKUP(A204:A431,[1]Coefficients!$A$5:$R$232,7,FALSE)</f>
        <v>3945</v>
      </c>
      <c r="H204" s="7" t="str">
        <f>VLOOKUP(A204:A431,[1]Coefficients!$A$5:$R$232,8,FALSE)</f>
        <v>HAM</v>
      </c>
      <c r="I204" s="7" t="s">
        <v>841</v>
      </c>
      <c r="J204" s="6" t="s">
        <v>844</v>
      </c>
      <c r="K204" s="7" t="s">
        <v>37</v>
      </c>
      <c r="L204" s="7" t="s">
        <v>31</v>
      </c>
      <c r="M204" s="7">
        <v>1</v>
      </c>
      <c r="N204" s="7">
        <v>0</v>
      </c>
      <c r="O204" s="7">
        <v>0</v>
      </c>
      <c r="P204" s="7">
        <v>0</v>
      </c>
      <c r="Q204" s="6" t="str">
        <f>VLOOKUP(A204:A431,[1]Coefficients!$A$5:$T$232,19,FALSE)</f>
        <v>57ZFL007185----U</v>
      </c>
      <c r="R204" s="6"/>
    </row>
    <row r="205" spans="1:18">
      <c r="A205" s="10" t="s">
        <v>845</v>
      </c>
      <c r="B205" s="9" t="s">
        <v>846</v>
      </c>
      <c r="C205" s="9" t="s">
        <v>847</v>
      </c>
      <c r="D205" s="9" t="s">
        <v>35</v>
      </c>
      <c r="E205" s="10" t="str">
        <f>VLOOKUP(A205:A432,[1]Coefficients!$A$5:$R$232,5,FALSE)</f>
        <v>Marius Duchéstraat</v>
      </c>
      <c r="F205" s="9">
        <f>VLOOKUP(A205:A432,[1]Coefficients!$A$5:$R$232,6,FALSE)</f>
        <v>260</v>
      </c>
      <c r="G205" s="9">
        <f>VLOOKUP(A205:A432,[1]Coefficients!$A$5:$R$232,7,FALSE)</f>
        <v>1800</v>
      </c>
      <c r="H205" s="10" t="str">
        <f>VLOOKUP(A205:A432,[1]Coefficients!$A$5:$R$232,8,FALSE)</f>
        <v>VILVOORDE</v>
      </c>
      <c r="I205" s="10" t="s">
        <v>845</v>
      </c>
      <c r="J205" s="9" t="s">
        <v>848</v>
      </c>
      <c r="K205" s="10" t="s">
        <v>37</v>
      </c>
      <c r="L205" s="10" t="s">
        <v>173</v>
      </c>
      <c r="M205" s="10">
        <v>1</v>
      </c>
      <c r="N205" s="10">
        <v>1</v>
      </c>
      <c r="O205" s="10">
        <v>0</v>
      </c>
      <c r="P205" s="10">
        <v>1</v>
      </c>
      <c r="Q205" s="9" t="str">
        <f>VLOOKUP(A205:A432,[1]Coefficients!$A$5:$T$232,19,FALSE)</f>
        <v>22ZFL322710----S</v>
      </c>
      <c r="R205" s="9"/>
    </row>
    <row r="206" spans="1:18">
      <c r="A206" s="7" t="s">
        <v>849</v>
      </c>
      <c r="B206" s="6" t="s">
        <v>850</v>
      </c>
      <c r="C206" s="6" t="s">
        <v>851</v>
      </c>
      <c r="D206" s="6" t="s">
        <v>35</v>
      </c>
      <c r="E206" s="7" t="str">
        <f>VLOOKUP(A206:A433,[1]Coefficients!$A$5:$R$232,5,FALSE)</f>
        <v>Rue de l'Acier</v>
      </c>
      <c r="F206" s="6">
        <f>VLOOKUP(A206:A433,[1]Coefficients!$A$5:$R$232,6,FALSE)</f>
        <v>1</v>
      </c>
      <c r="G206" s="6">
        <f>VLOOKUP(A206:A433,[1]Coefficients!$A$5:$R$232,7,FALSE)</f>
        <v>6000</v>
      </c>
      <c r="H206" s="7" t="str">
        <f>VLOOKUP(A206:A433,[1]Coefficients!$A$5:$R$232,8,FALSE)</f>
        <v>CHARLEROI</v>
      </c>
      <c r="I206" s="7" t="s">
        <v>849</v>
      </c>
      <c r="J206" s="6" t="s">
        <v>852</v>
      </c>
      <c r="K206" s="7" t="s">
        <v>37</v>
      </c>
      <c r="L206" s="7" t="s">
        <v>31</v>
      </c>
      <c r="M206" s="7">
        <v>1</v>
      </c>
      <c r="N206" s="7">
        <v>1</v>
      </c>
      <c r="O206" s="7">
        <v>0</v>
      </c>
      <c r="P206" s="7">
        <v>1</v>
      </c>
      <c r="Q206" s="6" t="str">
        <f>VLOOKUP(A206:A433,[1]Coefficients!$A$5:$T$232,19,FALSE)</f>
        <v>22ZFL004875----K</v>
      </c>
      <c r="R206" s="6"/>
    </row>
    <row r="207" spans="1:18">
      <c r="A207" s="10" t="s">
        <v>853</v>
      </c>
      <c r="B207" s="9" t="s">
        <v>854</v>
      </c>
      <c r="C207" s="9" t="s">
        <v>855</v>
      </c>
      <c r="D207" s="9" t="s">
        <v>35</v>
      </c>
      <c r="E207" s="10" t="str">
        <f>VLOOKUP(A207:A434,[1]Coefficients!$A$5:$R$232,5,FALSE)</f>
        <v>Charleroi 1 - BP 1002</v>
      </c>
      <c r="F207" s="9" t="str">
        <f>VLOOKUP(A207:A434,[1]Coefficients!$A$5:$R$232,6,FALSE)</f>
        <v>z/n</v>
      </c>
      <c r="G207" s="9">
        <f>VLOOKUP(A207:A434,[1]Coefficients!$A$5:$R$232,7,FALSE)</f>
        <v>6000</v>
      </c>
      <c r="H207" s="10" t="str">
        <f>VLOOKUP(A207:A434,[1]Coefficients!$A$5:$R$232,8,FALSE)</f>
        <v>CHARLEROI</v>
      </c>
      <c r="I207" s="10" t="s">
        <v>853</v>
      </c>
      <c r="J207" s="9" t="s">
        <v>856</v>
      </c>
      <c r="K207" s="10" t="s">
        <v>37</v>
      </c>
      <c r="L207" s="10" t="s">
        <v>31</v>
      </c>
      <c r="M207" s="10">
        <v>1</v>
      </c>
      <c r="N207" s="10">
        <v>1</v>
      </c>
      <c r="O207" s="10">
        <v>0</v>
      </c>
      <c r="P207" s="10">
        <v>1</v>
      </c>
      <c r="Q207" s="9" t="str">
        <f>VLOOKUP(A207:A434,[1]Coefficients!$A$5:$T$232,19,FALSE)</f>
        <v>22ZFL004873----W</v>
      </c>
      <c r="R207" s="9"/>
    </row>
    <row r="208" spans="1:18">
      <c r="A208" s="7" t="s">
        <v>857</v>
      </c>
      <c r="B208" s="6" t="s">
        <v>858</v>
      </c>
      <c r="C208" s="6" t="s">
        <v>859</v>
      </c>
      <c r="D208" s="6" t="s">
        <v>35</v>
      </c>
      <c r="E208" s="7" t="str">
        <f>VLOOKUP(A208:A435,[1]Coefficients!$A$5:$R$232,5,FALSE)</f>
        <v>Au Wérihet</v>
      </c>
      <c r="F208" s="6">
        <f>VLOOKUP(A208:A435,[1]Coefficients!$A$5:$R$232,6,FALSE)</f>
        <v>55</v>
      </c>
      <c r="G208" s="6">
        <f>VLOOKUP(A208:A435,[1]Coefficients!$A$5:$R$232,7,FALSE)</f>
        <v>4020</v>
      </c>
      <c r="H208" s="7" t="str">
        <f>VLOOKUP(A208:A435,[1]Coefficients!$A$5:$R$232,8,FALSE)</f>
        <v>WANDRE-LIEGE</v>
      </c>
      <c r="I208" s="7" t="s">
        <v>857</v>
      </c>
      <c r="J208" s="6" t="s">
        <v>860</v>
      </c>
      <c r="K208" s="7" t="s">
        <v>37</v>
      </c>
      <c r="L208" s="7" t="s">
        <v>31</v>
      </c>
      <c r="M208" s="7">
        <v>1</v>
      </c>
      <c r="N208" s="7">
        <v>0</v>
      </c>
      <c r="O208" s="7">
        <v>0</v>
      </c>
      <c r="P208" s="7">
        <v>0</v>
      </c>
      <c r="Q208" s="6" t="str">
        <f>VLOOKUP(A208:A435,[1]Coefficients!$A$5:$T$232,19,FALSE)</f>
        <v>22ZFL005298----R</v>
      </c>
      <c r="R208" s="6"/>
    </row>
    <row r="209" spans="1:18">
      <c r="A209" s="10" t="s">
        <v>861</v>
      </c>
      <c r="B209" s="9" t="s">
        <v>862</v>
      </c>
      <c r="C209" s="9" t="s">
        <v>863</v>
      </c>
      <c r="D209" s="9" t="s">
        <v>35</v>
      </c>
      <c r="E209" s="10" t="str">
        <f>VLOOKUP(A209:A436,[1]Coefficients!$A$5:$R$232,5,FALSE)</f>
        <v>Vinckenboschvest</v>
      </c>
      <c r="F209" s="9">
        <f>VLOOKUP(A209:A436,[1]Coefficients!$A$5:$R$232,6,FALSE)</f>
        <v>1</v>
      </c>
      <c r="G209" s="9">
        <f>VLOOKUP(A209:A436,[1]Coefficients!$A$5:$R$232,7,FALSE)</f>
        <v>3300</v>
      </c>
      <c r="H209" s="10" t="str">
        <f>VLOOKUP(A209:A436,[1]Coefficients!$A$5:$R$232,8,FALSE)</f>
        <v>TIENEN</v>
      </c>
      <c r="I209" s="10" t="s">
        <v>861</v>
      </c>
      <c r="J209" s="9" t="s">
        <v>864</v>
      </c>
      <c r="K209" s="10" t="s">
        <v>37</v>
      </c>
      <c r="L209" s="10" t="s">
        <v>173</v>
      </c>
      <c r="M209" s="10">
        <v>1</v>
      </c>
      <c r="N209" s="10">
        <v>0</v>
      </c>
      <c r="O209" s="10">
        <v>0</v>
      </c>
      <c r="P209" s="10">
        <v>0</v>
      </c>
      <c r="Q209" s="9" t="str">
        <f>VLOOKUP(A209:A436,[1]Coefficients!$A$5:$T$232,19,FALSE)</f>
        <v>22ZFL004724----W</v>
      </c>
      <c r="R209" s="9"/>
    </row>
    <row r="210" spans="1:18">
      <c r="A210" s="7" t="s">
        <v>865</v>
      </c>
      <c r="B210" s="6" t="s">
        <v>866</v>
      </c>
      <c r="C210" s="6" t="s">
        <v>867</v>
      </c>
      <c r="D210" s="6" t="s">
        <v>35</v>
      </c>
      <c r="E210" s="7" t="str">
        <f>VLOOKUP(A210:A437,[1]Coefficients!$A$5:$R$232,5,FALSE)</f>
        <v>rue de la Jonction</v>
      </c>
      <c r="F210" s="6">
        <f>VLOOKUP(A210:A437,[1]Coefficients!$A$5:$R$232,6,FALSE)</f>
        <v>4</v>
      </c>
      <c r="G210" s="6">
        <f>VLOOKUP(A210:A437,[1]Coefficients!$A$5:$R$232,7,FALSE)</f>
        <v>6030</v>
      </c>
      <c r="H210" s="7" t="str">
        <f>VLOOKUP(A210:A437,[1]Coefficients!$A$5:$R$232,8,FALSE)</f>
        <v>MARCHIENNE-AU-PONT</v>
      </c>
      <c r="I210" s="7" t="s">
        <v>865</v>
      </c>
      <c r="J210" s="6" t="s">
        <v>868</v>
      </c>
      <c r="K210" s="7" t="s">
        <v>37</v>
      </c>
      <c r="L210" s="7" t="s">
        <v>31</v>
      </c>
      <c r="M210" s="7">
        <v>1</v>
      </c>
      <c r="N210" s="7">
        <v>1</v>
      </c>
      <c r="O210" s="7">
        <v>0</v>
      </c>
      <c r="P210" s="7">
        <v>1</v>
      </c>
      <c r="Q210" s="6" t="str">
        <f>VLOOKUP(A210:A437,[1]Coefficients!$A$5:$T$232,19,FALSE)</f>
        <v>22ZFL551590----J</v>
      </c>
      <c r="R210" s="6"/>
    </row>
    <row r="211" spans="1:18">
      <c r="A211" s="10" t="s">
        <v>869</v>
      </c>
      <c r="B211" s="9" t="s">
        <v>870</v>
      </c>
      <c r="C211" s="9" t="s">
        <v>871</v>
      </c>
      <c r="D211" s="9" t="s">
        <v>35</v>
      </c>
      <c r="E211" s="10" t="str">
        <f>VLOOKUP(A211:A438,[1]Coefficients!$A$5:$R$232,5,FALSE)</f>
        <v>Hogewatergangweg</v>
      </c>
      <c r="F211" s="9">
        <f>VLOOKUP(A211:A438,[1]Coefficients!$A$5:$R$232,6,FALSE)</f>
        <v>1</v>
      </c>
      <c r="G211" s="9">
        <f>VLOOKUP(A211:A438,[1]Coefficients!$A$5:$R$232,7,FALSE)</f>
        <v>9170</v>
      </c>
      <c r="H211" s="10" t="str">
        <f>VLOOKUP(A211:A438,[1]Coefficients!$A$5:$R$232,8,FALSE)</f>
        <v>SINT-GILLIS-WAAS</v>
      </c>
      <c r="I211" s="10" t="s">
        <v>869</v>
      </c>
      <c r="J211" s="9" t="s">
        <v>872</v>
      </c>
      <c r="K211" s="10" t="s">
        <v>37</v>
      </c>
      <c r="L211" s="10" t="s">
        <v>31</v>
      </c>
      <c r="M211" s="10">
        <v>1</v>
      </c>
      <c r="N211" s="10">
        <v>0</v>
      </c>
      <c r="O211" s="10">
        <v>0</v>
      </c>
      <c r="P211" s="10">
        <v>0</v>
      </c>
      <c r="Q211" s="9" t="str">
        <f>VLOOKUP(A211:A438,[1]Coefficients!$A$5:$T$232,19,FALSE)</f>
        <v>22ZFL005957----5</v>
      </c>
      <c r="R211" s="9"/>
    </row>
    <row r="212" spans="1:18">
      <c r="A212" s="7" t="s">
        <v>873</v>
      </c>
      <c r="B212" s="6" t="s">
        <v>874</v>
      </c>
      <c r="C212" s="6" t="s">
        <v>875</v>
      </c>
      <c r="D212" s="6" t="s">
        <v>35</v>
      </c>
      <c r="E212" s="7" t="str">
        <f>VLOOKUP(A212:A439,[1]Coefficients!$A$5:$R$232,5,FALSE)</f>
        <v>Scheldelaan</v>
      </c>
      <c r="F212" s="6">
        <f>VLOOKUP(A212:A439,[1]Coefficients!$A$5:$R$232,6,FALSE)</f>
        <v>10</v>
      </c>
      <c r="G212" s="6">
        <f>VLOOKUP(A212:A439,[1]Coefficients!$A$5:$R$232,7,FALSE)</f>
        <v>2030</v>
      </c>
      <c r="H212" s="7" t="str">
        <f>VLOOKUP(A212:A439,[1]Coefficients!$A$5:$R$232,8,FALSE)</f>
        <v>ANTWERPEN</v>
      </c>
      <c r="I212" s="7" t="s">
        <v>873</v>
      </c>
      <c r="J212" s="6" t="s">
        <v>876</v>
      </c>
      <c r="K212" s="7" t="s">
        <v>37</v>
      </c>
      <c r="L212" s="7" t="s">
        <v>31</v>
      </c>
      <c r="M212" s="7">
        <v>1</v>
      </c>
      <c r="N212" s="7">
        <v>1</v>
      </c>
      <c r="O212" s="7">
        <v>0</v>
      </c>
      <c r="P212" s="7">
        <v>0</v>
      </c>
      <c r="Q212" s="6" t="str">
        <f>VLOOKUP(A212:A439,[1]Coefficients!$A$5:$T$232,19,FALSE)</f>
        <v>22ZFL004720----J</v>
      </c>
      <c r="R212" s="6"/>
    </row>
    <row r="213" spans="1:18">
      <c r="A213" s="10" t="s">
        <v>877</v>
      </c>
      <c r="B213" s="9" t="s">
        <v>878</v>
      </c>
      <c r="C213" s="9" t="s">
        <v>879</v>
      </c>
      <c r="D213" s="9" t="s">
        <v>35</v>
      </c>
      <c r="E213" s="10" t="str">
        <f>VLOOKUP(A213:A440,[1]Coefficients!$A$5:$R$232,5,FALSE)</f>
        <v>Haven 1023 - Scheldedijk</v>
      </c>
      <c r="F213" s="9">
        <f>VLOOKUP(A213:A440,[1]Coefficients!$A$5:$R$232,6,FALSE)</f>
        <v>10</v>
      </c>
      <c r="G213" s="9">
        <f>VLOOKUP(A213:A440,[1]Coefficients!$A$5:$R$232,7,FALSE)</f>
        <v>2070</v>
      </c>
      <c r="H213" s="10" t="str">
        <f>VLOOKUP(A213:A440,[1]Coefficients!$A$5:$R$232,8,FALSE)</f>
        <v>ZWIJNDRECHT</v>
      </c>
      <c r="I213" s="10" t="s">
        <v>877</v>
      </c>
      <c r="J213" s="9" t="s">
        <v>880</v>
      </c>
      <c r="K213" s="10" t="s">
        <v>37</v>
      </c>
      <c r="L213" s="10" t="s">
        <v>31</v>
      </c>
      <c r="M213" s="10">
        <v>1</v>
      </c>
      <c r="N213" s="10">
        <v>0</v>
      </c>
      <c r="O213" s="10">
        <v>0</v>
      </c>
      <c r="P213" s="10">
        <v>0</v>
      </c>
      <c r="Q213" s="9" t="str">
        <f>VLOOKUP(A213:A440,[1]Coefficients!$A$5:$T$232,19,FALSE)</f>
        <v>22ZFL213290----O</v>
      </c>
      <c r="R213" s="9"/>
    </row>
    <row r="214" spans="1:18">
      <c r="A214" s="7" t="s">
        <v>881</v>
      </c>
      <c r="B214" s="6" t="s">
        <v>882</v>
      </c>
      <c r="C214" s="6" t="s">
        <v>883</v>
      </c>
      <c r="D214" s="6" t="s">
        <v>35</v>
      </c>
      <c r="E214" s="7" t="str">
        <f>VLOOKUP(A214:A441,[1]Coefficients!$A$5:$R$232,5,FALSE)</f>
        <v>Zoning Industriel- Zone C</v>
      </c>
      <c r="F214" s="6" t="str">
        <f>VLOOKUP(A214:A441,[1]Coefficients!$A$5:$R$232,6,FALSE)</f>
        <v>z/n</v>
      </c>
      <c r="G214" s="6">
        <f>VLOOKUP(A214:A441,[1]Coefficients!$A$5:$R$232,7,FALSE)</f>
        <v>7181</v>
      </c>
      <c r="H214" s="7" t="str">
        <f>VLOOKUP(A214:A441,[1]Coefficients!$A$5:$R$232,8,FALSE)</f>
        <v>FELUY</v>
      </c>
      <c r="I214" s="7" t="s">
        <v>881</v>
      </c>
      <c r="J214" s="6" t="s">
        <v>884</v>
      </c>
      <c r="K214" s="7" t="s">
        <v>37</v>
      </c>
      <c r="L214" s="7" t="s">
        <v>31</v>
      </c>
      <c r="M214" s="7">
        <v>1</v>
      </c>
      <c r="N214" s="7">
        <v>0</v>
      </c>
      <c r="O214" s="7">
        <v>0</v>
      </c>
      <c r="P214" s="7">
        <v>0</v>
      </c>
      <c r="Q214" s="6" t="str">
        <f>VLOOKUP(A214:A441,[1]Coefficients!$A$5:$T$232,19,FALSE)</f>
        <v>22ZFL004761----M</v>
      </c>
      <c r="R214" s="6"/>
    </row>
    <row r="215" spans="1:18">
      <c r="A215" s="10" t="s">
        <v>885</v>
      </c>
      <c r="B215" s="9" t="s">
        <v>886</v>
      </c>
      <c r="C215" s="9" t="s">
        <v>887</v>
      </c>
      <c r="D215" s="9" t="s">
        <v>35</v>
      </c>
      <c r="E215" s="10" t="str">
        <f>VLOOKUP(A215:A442,[1]Coefficients!$A$5:$R$232,5,FALSE)</f>
        <v>Scheldelaan</v>
      </c>
      <c r="F215" s="9">
        <f>VLOOKUP(A215:A442,[1]Coefficients!$A$5:$R$232,6,FALSE)</f>
        <v>4</v>
      </c>
      <c r="G215" s="9">
        <f>VLOOKUP(A215:A442,[1]Coefficients!$A$5:$R$232,7,FALSE)</f>
        <v>2030</v>
      </c>
      <c r="H215" s="10" t="str">
        <f>VLOOKUP(A215:A442,[1]Coefficients!$A$5:$R$232,8,FALSE)</f>
        <v>ANTWERPEN</v>
      </c>
      <c r="I215" s="10" t="s">
        <v>885</v>
      </c>
      <c r="J215" s="9" t="s">
        <v>888</v>
      </c>
      <c r="K215" s="10" t="s">
        <v>37</v>
      </c>
      <c r="L215" s="10" t="s">
        <v>31</v>
      </c>
      <c r="M215" s="10">
        <v>1</v>
      </c>
      <c r="N215" s="10">
        <v>0</v>
      </c>
      <c r="O215" s="10">
        <v>0</v>
      </c>
      <c r="P215" s="10">
        <v>0</v>
      </c>
      <c r="Q215" s="9" t="str">
        <f>VLOOKUP(A215:A442,[1]Coefficients!$A$5:$T$232,19,FALSE)</f>
        <v>22ZFL004723----1</v>
      </c>
      <c r="R215" s="9" t="str">
        <f>VLOOKUP(A215:A442,[1]Coefficients!$A$5:$T$232,20,FALSE)</f>
        <v>01/06/2018 - Done</v>
      </c>
    </row>
    <row r="216" spans="1:18">
      <c r="A216" s="7" t="s">
        <v>889</v>
      </c>
      <c r="B216" s="6" t="s">
        <v>890</v>
      </c>
      <c r="C216" s="6" t="s">
        <v>891</v>
      </c>
      <c r="D216" s="6" t="s">
        <v>35</v>
      </c>
      <c r="E216" s="7" t="str">
        <f>VLOOKUP(A216:A443,[1]Coefficients!$A$5:$R$232,5,FALSE)</f>
        <v>Scheldelaan</v>
      </c>
      <c r="F216" s="6">
        <f>VLOOKUP(A216:A443,[1]Coefficients!$A$5:$R$232,6,FALSE)</f>
        <v>4</v>
      </c>
      <c r="G216" s="6">
        <f>VLOOKUP(A216:A443,[1]Coefficients!$A$5:$R$232,7,FALSE)</f>
        <v>2030</v>
      </c>
      <c r="H216" s="7" t="str">
        <f>VLOOKUP(A216:A443,[1]Coefficients!$A$5:$R$232,8,FALSE)</f>
        <v>ANTWERPEN</v>
      </c>
      <c r="I216" s="7" t="s">
        <v>889</v>
      </c>
      <c r="J216" s="6" t="s">
        <v>892</v>
      </c>
      <c r="K216" s="7" t="s">
        <v>37</v>
      </c>
      <c r="L216" s="7" t="s">
        <v>31</v>
      </c>
      <c r="M216" s="7">
        <v>1</v>
      </c>
      <c r="N216" s="7">
        <v>0</v>
      </c>
      <c r="O216" s="7">
        <v>0</v>
      </c>
      <c r="P216" s="7">
        <v>0</v>
      </c>
      <c r="Q216" s="6" t="str">
        <f>VLOOKUP(A216:A443,[1]Coefficients!$A$5:$T$232,19,FALSE)</f>
        <v>57ZFL-007184---P</v>
      </c>
      <c r="R216" s="6"/>
    </row>
    <row r="217" spans="1:18">
      <c r="A217" s="10" t="s">
        <v>893</v>
      </c>
      <c r="B217" s="9" t="s">
        <v>894</v>
      </c>
      <c r="C217" s="9" t="s">
        <v>895</v>
      </c>
      <c r="D217" s="9" t="s">
        <v>35</v>
      </c>
      <c r="E217" s="10" t="str">
        <f>VLOOKUP(A217:A444,[1]Coefficients!$A$5:$R$232,5,FALSE)</f>
        <v>Industriepark - Leukaard</v>
      </c>
      <c r="F217" s="9">
        <f>VLOOKUP(A217:A444,[1]Coefficients!$A$5:$R$232,6,FALSE)</f>
        <v>2</v>
      </c>
      <c r="G217" s="9">
        <f>VLOOKUP(A217:A444,[1]Coefficients!$A$5:$R$232,7,FALSE)</f>
        <v>2440</v>
      </c>
      <c r="H217" s="10" t="str">
        <f>VLOOKUP(A217:A444,[1]Coefficients!$A$5:$R$232,8,FALSE)</f>
        <v>GEEL</v>
      </c>
      <c r="I217" s="10" t="s">
        <v>893</v>
      </c>
      <c r="J217" s="9" t="s">
        <v>896</v>
      </c>
      <c r="K217" s="10" t="s">
        <v>37</v>
      </c>
      <c r="L217" s="10" t="s">
        <v>31</v>
      </c>
      <c r="M217" s="10">
        <v>1</v>
      </c>
      <c r="N217" s="10">
        <v>0</v>
      </c>
      <c r="O217" s="10">
        <v>0</v>
      </c>
      <c r="P217" s="10">
        <v>0</v>
      </c>
      <c r="Q217" s="9" t="str">
        <f>VLOOKUP(A217:A444,[1]Coefficients!$A$5:$T$232,19,FALSE)</f>
        <v>22ZFL180730----V</v>
      </c>
      <c r="R217" s="9" t="str">
        <f>VLOOKUP(A217:A444,[1]Coefficients!$A$5:$T$232,20,FALSE)</f>
        <v>01/09/2015 - Done</v>
      </c>
    </row>
    <row r="218" spans="1:18">
      <c r="A218" s="7" t="s">
        <v>897</v>
      </c>
      <c r="B218" s="6" t="s">
        <v>898</v>
      </c>
      <c r="C218" s="6" t="s">
        <v>899</v>
      </c>
      <c r="D218" s="6" t="s">
        <v>35</v>
      </c>
      <c r="E218" s="7" t="str">
        <f>VLOOKUP(A218:A445,[1]Coefficients!$A$5:$R$232,5,FALSE)</f>
        <v>Klein Terbankstraat</v>
      </c>
      <c r="F218" s="6">
        <f>VLOOKUP(A218:A445,[1]Coefficients!$A$5:$R$232,6,FALSE)</f>
        <v>1</v>
      </c>
      <c r="G218" s="6">
        <f>VLOOKUP(A218:A445,[1]Coefficients!$A$5:$R$232,7,FALSE)</f>
        <v>3150</v>
      </c>
      <c r="H218" s="7" t="str">
        <f>VLOOKUP(A218:A445,[1]Coefficients!$A$5:$R$232,8,FALSE)</f>
        <v>TILDONK</v>
      </c>
      <c r="I218" s="7" t="s">
        <v>897</v>
      </c>
      <c r="J218" s="6" t="s">
        <v>900</v>
      </c>
      <c r="K218" s="7" t="s">
        <v>37</v>
      </c>
      <c r="L218" s="7" t="s">
        <v>173</v>
      </c>
      <c r="M218" s="7">
        <v>1</v>
      </c>
      <c r="N218" s="7">
        <v>0</v>
      </c>
      <c r="O218" s="7">
        <v>0</v>
      </c>
      <c r="P218" s="7">
        <v>0</v>
      </c>
      <c r="Q218" s="6" t="str">
        <f>VLOOKUP(A218:A445,[1]Coefficients!$A$5:$T$232,19,FALSE)</f>
        <v>22ZFL13710-----J</v>
      </c>
      <c r="R218" s="6"/>
    </row>
    <row r="219" spans="1:18">
      <c r="A219" s="10" t="s">
        <v>901</v>
      </c>
      <c r="B219" s="9" t="s">
        <v>902</v>
      </c>
      <c r="C219" s="9" t="s">
        <v>903</v>
      </c>
      <c r="D219" s="9" t="s">
        <v>35</v>
      </c>
      <c r="E219" s="10" t="str">
        <f>VLOOKUP(A219:A446,[1]Coefficients!$A$5:$R$232,5,FALSE)</f>
        <v>Avenue Champion</v>
      </c>
      <c r="F219" s="9">
        <f>VLOOKUP(A219:A446,[1]Coefficients!$A$5:$R$232,6,FALSE)</f>
        <v>1</v>
      </c>
      <c r="G219" s="9">
        <f>VLOOKUP(A219:A446,[1]Coefficients!$A$5:$R$232,7,FALSE)</f>
        <v>6790</v>
      </c>
      <c r="H219" s="10" t="str">
        <f>VLOOKUP(A219:A446,[1]Coefficients!$A$5:$R$232,8,FALSE)</f>
        <v>AUBANGE</v>
      </c>
      <c r="I219" s="10" t="s">
        <v>901</v>
      </c>
      <c r="J219" s="9" t="s">
        <v>904</v>
      </c>
      <c r="K219" s="10" t="s">
        <v>37</v>
      </c>
      <c r="L219" s="10" t="s">
        <v>31</v>
      </c>
      <c r="M219" s="10">
        <v>1</v>
      </c>
      <c r="N219" s="10">
        <v>0</v>
      </c>
      <c r="O219" s="10">
        <v>0</v>
      </c>
      <c r="P219" s="10">
        <v>0</v>
      </c>
      <c r="Q219" s="9" t="str">
        <f>VLOOKUP(A219:A446,[1]Coefficients!$A$5:$T$232,19,FALSE)</f>
        <v>22ZFL875510----N</v>
      </c>
      <c r="R219" s="9"/>
    </row>
    <row r="220" spans="1:18">
      <c r="A220" s="7" t="s">
        <v>905</v>
      </c>
      <c r="B220" s="6" t="s">
        <v>906</v>
      </c>
      <c r="C220" s="6" t="s">
        <v>907</v>
      </c>
      <c r="D220" s="6" t="s">
        <v>35</v>
      </c>
      <c r="E220" s="7" t="str">
        <f>VLOOKUP(A220:A447,[1]Coefficients!$A$5:$R$232,5,FALSE)</f>
        <v>Havenlaan</v>
      </c>
      <c r="F220" s="6">
        <f>VLOOKUP(A220:A447,[1]Coefficients!$A$5:$R$232,6,FALSE)</f>
        <v>7</v>
      </c>
      <c r="G220" s="6">
        <f>VLOOKUP(A220:A447,[1]Coefficients!$A$5:$R$232,7,FALSE)</f>
        <v>3980</v>
      </c>
      <c r="H220" s="7" t="str">
        <f>VLOOKUP(A220:A447,[1]Coefficients!$A$5:$R$232,8,FALSE)</f>
        <v>TESSENDERLO</v>
      </c>
      <c r="I220" s="7" t="s">
        <v>905</v>
      </c>
      <c r="J220" s="6" t="s">
        <v>908</v>
      </c>
      <c r="K220" s="7" t="s">
        <v>37</v>
      </c>
      <c r="L220" s="7" t="s">
        <v>31</v>
      </c>
      <c r="M220" s="7">
        <v>1</v>
      </c>
      <c r="N220" s="7">
        <v>0</v>
      </c>
      <c r="O220" s="7">
        <v>0</v>
      </c>
      <c r="P220" s="7">
        <v>0</v>
      </c>
      <c r="Q220" s="6" t="str">
        <f>VLOOKUP(A220:A447,[1]Coefficients!$A$5:$T$232,19,FALSE)</f>
        <v>22ZFL004697----A</v>
      </c>
      <c r="R220" s="6" t="str">
        <f>VLOOKUP(A220:A447,[1]Coefficients!$A$5:$T$232,20,FALSE)</f>
        <v>01/09/2015 - Done</v>
      </c>
    </row>
    <row r="221" spans="1:18">
      <c r="A221" s="10" t="s">
        <v>909</v>
      </c>
      <c r="B221" s="9" t="s">
        <v>910</v>
      </c>
      <c r="C221" s="9" t="s">
        <v>911</v>
      </c>
      <c r="D221" s="9" t="s">
        <v>35</v>
      </c>
      <c r="E221" s="10" t="str">
        <f>VLOOKUP(A221:A448,[1]Coefficients!$A$5:$R$232,5,FALSE)</f>
        <v>A. Greinerstraat</v>
      </c>
      <c r="F221" s="9">
        <f>VLOOKUP(A221:A448,[1]Coefficients!$A$5:$R$232,6,FALSE)</f>
        <v>14</v>
      </c>
      <c r="G221" s="9">
        <f>VLOOKUP(A221:A448,[1]Coefficients!$A$5:$R$232,7,FALSE)</f>
        <v>2260</v>
      </c>
      <c r="H221" s="10" t="str">
        <f>VLOOKUP(A221:A448,[1]Coefficients!$A$5:$R$232,8,FALSE)</f>
        <v>HOBOKEN</v>
      </c>
      <c r="I221" s="10" t="s">
        <v>909</v>
      </c>
      <c r="J221" s="9" t="s">
        <v>912</v>
      </c>
      <c r="K221" s="10" t="s">
        <v>37</v>
      </c>
      <c r="L221" s="10" t="s">
        <v>31</v>
      </c>
      <c r="M221" s="10">
        <v>1</v>
      </c>
      <c r="N221" s="10">
        <v>1</v>
      </c>
      <c r="O221" s="10">
        <v>0</v>
      </c>
      <c r="P221" s="10">
        <v>0</v>
      </c>
      <c r="Q221" s="9" t="str">
        <f>VLOOKUP(A221:A448,[1]Coefficients!$A$5:$T$232,19,FALSE)</f>
        <v>22ZFL004722----7</v>
      </c>
      <c r="R221" s="9" t="str">
        <f>VLOOKUP(A221:A448,[1]Coefficients!$A$5:$T$232,20,FALSE)</f>
        <v>01/06/2018 - Done</v>
      </c>
    </row>
    <row r="222" spans="1:18" ht="16.5" customHeight="1">
      <c r="A222" s="7" t="s">
        <v>913</v>
      </c>
      <c r="B222" s="6" t="s">
        <v>914</v>
      </c>
      <c r="C222" s="6" t="s">
        <v>915</v>
      </c>
      <c r="D222" s="6" t="s">
        <v>35</v>
      </c>
      <c r="E222" s="7" t="str">
        <f>VLOOKUP(A222:A449,[1]Coefficients!$A$5:$R$232,5,FALSE)</f>
        <v>Watertorenstraat</v>
      </c>
      <c r="F222" s="6">
        <f>VLOOKUP(A222:A449,[1]Coefficients!$A$5:$R$232,6,FALSE)</f>
        <v>33</v>
      </c>
      <c r="G222" s="6">
        <f>VLOOKUP(A222:A449,[1]Coefficients!$A$5:$R$232,7,FALSE)</f>
        <v>2250</v>
      </c>
      <c r="H222" s="7" t="str">
        <f>VLOOKUP(A222:A449,[1]Coefficients!$A$5:$R$232,8,FALSE)</f>
        <v>OLEN</v>
      </c>
      <c r="I222" s="7" t="s">
        <v>913</v>
      </c>
      <c r="J222" s="6" t="s">
        <v>916</v>
      </c>
      <c r="K222" s="7" t="s">
        <v>37</v>
      </c>
      <c r="L222" s="7" t="s">
        <v>31</v>
      </c>
      <c r="M222" s="7">
        <v>1</v>
      </c>
      <c r="N222" s="7">
        <v>0</v>
      </c>
      <c r="O222" s="7">
        <v>0</v>
      </c>
      <c r="P222" s="7">
        <v>0</v>
      </c>
      <c r="Q222" s="6" t="str">
        <f>VLOOKUP(A222:A449,[1]Coefficients!$A$5:$T$232,19,FALSE)</f>
        <v>22ZFL004708----M</v>
      </c>
      <c r="R222" s="6" t="str">
        <f>VLOOKUP(A222:A449,[1]Coefficients!$A$5:$T$232,20,FALSE)</f>
        <v xml:space="preserve">01/09/2015 - Done
</v>
      </c>
    </row>
    <row r="223" spans="1:18">
      <c r="A223" s="10" t="s">
        <v>917</v>
      </c>
      <c r="B223" s="9" t="s">
        <v>918</v>
      </c>
      <c r="C223" s="9" t="s">
        <v>919</v>
      </c>
      <c r="D223" s="9" t="s">
        <v>35</v>
      </c>
      <c r="E223" s="10" t="str">
        <f>VLOOKUP(A223:A450,[1]Coefficients!$A$5:$R$232,5,FALSE)</f>
        <v>maeghermanstraat</v>
      </c>
      <c r="F223" s="9">
        <f>VLOOKUP(A223:A450,[1]Coefficients!$A$5:$R$232,6,FALSE)</f>
        <v>30</v>
      </c>
      <c r="G223" s="9">
        <f>VLOOKUP(A223:A450,[1]Coefficients!$A$5:$R$232,7,FALSE)</f>
        <v>9600</v>
      </c>
      <c r="H223" s="10" t="str">
        <f>VLOOKUP(A223:A450,[1]Coefficients!$A$5:$R$232,8,FALSE)</f>
        <v>RONSE</v>
      </c>
      <c r="I223" s="10" t="s">
        <v>917</v>
      </c>
      <c r="J223" s="9" t="s">
        <v>920</v>
      </c>
      <c r="K223" s="10" t="s">
        <v>37</v>
      </c>
      <c r="L223" s="10" t="s">
        <v>31</v>
      </c>
      <c r="M223" s="10">
        <v>1</v>
      </c>
      <c r="N223" s="10">
        <v>1</v>
      </c>
      <c r="O223" s="10">
        <v>0</v>
      </c>
      <c r="P223" s="10">
        <v>1</v>
      </c>
      <c r="Q223" s="9" t="str">
        <f>VLOOKUP(A223:A450,[1]Coefficients!$A$5:$T$232,19,FALSE)</f>
        <v>22ZFL444110----R</v>
      </c>
      <c r="R223" s="9"/>
    </row>
    <row r="224" spans="1:18">
      <c r="A224" s="7" t="s">
        <v>921</v>
      </c>
      <c r="B224" s="6" t="s">
        <v>922</v>
      </c>
      <c r="C224" s="6" t="s">
        <v>923</v>
      </c>
      <c r="D224" s="6" t="s">
        <v>35</v>
      </c>
      <c r="E224" s="7" t="str">
        <f>VLOOKUP(A224:A451,[1]Coefficients!$A$5:$R$232,5,FALSE)</f>
        <v>Nijverheidslaan</v>
      </c>
      <c r="F224" s="6">
        <f>VLOOKUP(A224:A451,[1]Coefficients!$A$5:$R$232,6,FALSE)</f>
        <v>11</v>
      </c>
      <c r="G224" s="6">
        <f>VLOOKUP(A224:A451,[1]Coefficients!$A$5:$R$232,7,FALSE)</f>
        <v>3650</v>
      </c>
      <c r="H224" s="7" t="str">
        <f>VLOOKUP(A224:A451,[1]Coefficients!$A$5:$R$232,8,FALSE)</f>
        <v>DILSEN-STOKEM</v>
      </c>
      <c r="I224" s="7" t="s">
        <v>921</v>
      </c>
      <c r="J224" s="6" t="s">
        <v>924</v>
      </c>
      <c r="K224" s="7" t="s">
        <v>37</v>
      </c>
      <c r="L224" s="7" t="s">
        <v>31</v>
      </c>
      <c r="M224" s="7">
        <v>1</v>
      </c>
      <c r="N224" s="7">
        <v>0</v>
      </c>
      <c r="O224" s="7">
        <v>0</v>
      </c>
      <c r="P224" s="7">
        <v>0</v>
      </c>
      <c r="Q224" s="6" t="str">
        <f>VLOOKUP(A224:A451,[1]Coefficients!$A$5:$T$232,19,FALSE)</f>
        <v>22ZFL004705----3</v>
      </c>
      <c r="R224" s="6"/>
    </row>
    <row r="225" spans="1:18" ht="15.75" customHeight="1">
      <c r="A225" s="10" t="s">
        <v>925</v>
      </c>
      <c r="B225" s="9" t="s">
        <v>926</v>
      </c>
      <c r="C225" s="9" t="s">
        <v>927</v>
      </c>
      <c r="D225" s="9" t="s">
        <v>35</v>
      </c>
      <c r="E225" s="10" t="str">
        <f>VLOOKUP(A225:A452,[1]Coefficients!$A$5:$R$232,5,FALSE)</f>
        <v>Maatheide</v>
      </c>
      <c r="F225" s="9">
        <f>VLOOKUP(A225:A452,[1]Coefficients!$A$5:$R$232,6,FALSE)</f>
        <v>81</v>
      </c>
      <c r="G225" s="9">
        <f>VLOOKUP(A225:A452,[1]Coefficients!$A$5:$R$232,7,FALSE)</f>
        <v>3920</v>
      </c>
      <c r="H225" s="10" t="str">
        <f>VLOOKUP(A225:A452,[1]Coefficients!$A$5:$R$232,8,FALSE)</f>
        <v>LOMMEL</v>
      </c>
      <c r="I225" s="10" t="s">
        <v>928</v>
      </c>
      <c r="J225" s="9" t="s">
        <v>929</v>
      </c>
      <c r="K225" s="10" t="s">
        <v>37</v>
      </c>
      <c r="L225" s="10" t="s">
        <v>31</v>
      </c>
      <c r="M225" s="10">
        <v>1</v>
      </c>
      <c r="N225" s="10">
        <v>0</v>
      </c>
      <c r="O225" s="10">
        <v>0</v>
      </c>
      <c r="P225" s="10">
        <v>0</v>
      </c>
      <c r="Q225" s="9" t="str">
        <f>VLOOKUP(A225:A452,[1]Coefficients!$A$5:$T$232,19,FALSE)</f>
        <v>22ZFL004694----S</v>
      </c>
      <c r="R225" s="9" t="str">
        <f>VLOOKUP(A225:A452,[1]Coefficients!$A$5:$T$232,20,FALSE)</f>
        <v xml:space="preserve">01/06/2016 - Done
</v>
      </c>
    </row>
    <row r="226" spans="1:18">
      <c r="A226" s="7" t="s">
        <v>930</v>
      </c>
      <c r="B226" s="6" t="s">
        <v>931</v>
      </c>
      <c r="C226" s="6" t="s">
        <v>932</v>
      </c>
      <c r="D226" s="6" t="s">
        <v>35</v>
      </c>
      <c r="E226" s="7" t="str">
        <f>VLOOKUP(A226:A453,[1]Coefficients!$A$5:$R$232,5,FALSE)</f>
        <v>J.F. Kennedylaan</v>
      </c>
      <c r="F226" s="6">
        <f>VLOOKUP(A226:A453,[1]Coefficients!$A$5:$R$232,6,FALSE)</f>
        <v>25</v>
      </c>
      <c r="G226" s="6">
        <f>VLOOKUP(A226:A453,[1]Coefficients!$A$5:$R$232,7,FALSE)</f>
        <v>9000</v>
      </c>
      <c r="H226" s="7" t="str">
        <f>VLOOKUP(A226:A453,[1]Coefficients!$A$5:$R$232,8,FALSE)</f>
        <v>GENT</v>
      </c>
      <c r="I226" s="7" t="s">
        <v>930</v>
      </c>
      <c r="J226" s="6" t="s">
        <v>933</v>
      </c>
      <c r="K226" s="7" t="s">
        <v>37</v>
      </c>
      <c r="L226" s="7" t="s">
        <v>31</v>
      </c>
      <c r="M226" s="7">
        <v>1</v>
      </c>
      <c r="N226" s="7">
        <v>1</v>
      </c>
      <c r="O226" s="7">
        <v>0</v>
      </c>
      <c r="P226" s="7">
        <v>1</v>
      </c>
      <c r="Q226" s="6" t="str">
        <f>VLOOKUP(A226:A453,[1]Coefficients!$A$5:$T$232,19,FALSE)</f>
        <v>22ZFL004742----U</v>
      </c>
      <c r="R226" s="6"/>
    </row>
    <row r="227" spans="1:18">
      <c r="A227" s="10" t="s">
        <v>934</v>
      </c>
      <c r="B227" s="9" t="s">
        <v>935</v>
      </c>
      <c r="C227" s="9" t="s">
        <v>936</v>
      </c>
      <c r="D227" s="9" t="s">
        <v>35</v>
      </c>
      <c r="E227" s="10" t="str">
        <f>VLOOKUP(A227:A454,[1]Coefficients!$A$5:$R$232,5,FALSE)</f>
        <v>Industrieweg</v>
      </c>
      <c r="F227" s="9">
        <f>VLOOKUP(A227:A454,[1]Coefficients!$A$5:$R$232,6,FALSE)</f>
        <v>16</v>
      </c>
      <c r="G227" s="9">
        <f>VLOOKUP(A227:A454,[1]Coefficients!$A$5:$R$232,7,FALSE)</f>
        <v>2030</v>
      </c>
      <c r="H227" s="10" t="str">
        <f>VLOOKUP(A227:A454,[1]Coefficients!$A$5:$R$232,8,FALSE)</f>
        <v>ANTWERPEN</v>
      </c>
      <c r="I227" s="10" t="s">
        <v>934</v>
      </c>
      <c r="J227" s="9" t="s">
        <v>937</v>
      </c>
      <c r="K227" s="10" t="s">
        <v>37</v>
      </c>
      <c r="L227" s="10" t="s">
        <v>173</v>
      </c>
      <c r="M227" s="10">
        <v>1</v>
      </c>
      <c r="N227" s="10">
        <v>0</v>
      </c>
      <c r="O227" s="10">
        <v>0</v>
      </c>
      <c r="P227" s="10">
        <v>0</v>
      </c>
      <c r="Q227" s="9" t="str">
        <f>VLOOKUP(A227:A454,[1]Coefficients!$A$5:$T$232,19,FALSE)</f>
        <v>57ZFL007179----D</v>
      </c>
      <c r="R227" s="9"/>
    </row>
    <row r="228" spans="1:18">
      <c r="A228" s="7" t="s">
        <v>938</v>
      </c>
      <c r="B228" s="6" t="s">
        <v>939</v>
      </c>
      <c r="C228" s="6" t="s">
        <v>940</v>
      </c>
      <c r="D228" s="6" t="s">
        <v>35</v>
      </c>
      <c r="E228" s="7" t="str">
        <f>VLOOKUP(A228:A455,[1]Coefficients!$A$5:$R$232,5,FALSE)</f>
        <v>Heilig Hartlaan - Industriepark Schoonhees</v>
      </c>
      <c r="F228" s="6">
        <f>VLOOKUP(A228:A455,[1]Coefficients!$A$5:$R$232,6,FALSE)</f>
        <v>2030</v>
      </c>
      <c r="G228" s="6">
        <f>VLOOKUP(A228:A455,[1]Coefficients!$A$5:$R$232,7,FALSE)</f>
        <v>3980</v>
      </c>
      <c r="H228" s="7" t="str">
        <f>VLOOKUP(A228:A455,[1]Coefficients!$A$5:$R$232,8,FALSE)</f>
        <v>TESSENDERLO</v>
      </c>
      <c r="I228" s="7" t="s">
        <v>938</v>
      </c>
      <c r="J228" s="6" t="s">
        <v>941</v>
      </c>
      <c r="K228" s="7" t="s">
        <v>37</v>
      </c>
      <c r="L228" s="7" t="s">
        <v>173</v>
      </c>
      <c r="M228" s="7">
        <v>1</v>
      </c>
      <c r="N228" s="7">
        <v>0</v>
      </c>
      <c r="O228" s="7">
        <v>0</v>
      </c>
      <c r="P228" s="7">
        <v>0</v>
      </c>
      <c r="Q228" s="6" t="str">
        <f>VLOOKUP(A228:A455,[1]Coefficients!$A$5:$T$232,19,FALSE)</f>
        <v>22ZFL004700----X</v>
      </c>
      <c r="R228" s="6"/>
    </row>
    <row r="229" spans="1:18">
      <c r="A229" s="10" t="s">
        <v>942</v>
      </c>
      <c r="B229" s="9" t="s">
        <v>943</v>
      </c>
      <c r="C229" s="9" t="s">
        <v>944</v>
      </c>
      <c r="D229" s="9" t="s">
        <v>35</v>
      </c>
      <c r="E229" s="10" t="str">
        <f>VLOOKUP(A229:A456,[1]Coefficients!$A$5:$R$232,5,FALSE)</f>
        <v>2de Carabinierslaan</v>
      </c>
      <c r="F229" s="9" t="str">
        <f>VLOOKUP(A229:A456,[1]Coefficients!$A$5:$R$232,6,FALSE)</f>
        <v>145</v>
      </c>
      <c r="G229" s="9">
        <f>VLOOKUP(A229:A456,[1]Coefficients!$A$5:$R$232,7,FALSE)</f>
        <v>3620</v>
      </c>
      <c r="H229" s="10" t="str">
        <f>VLOOKUP(A229:A456,[1]Coefficients!$A$5:$R$232,8,FALSE)</f>
        <v>VELDWEZELT</v>
      </c>
      <c r="I229" s="10" t="s">
        <v>942</v>
      </c>
      <c r="J229" s="9" t="s">
        <v>945</v>
      </c>
      <c r="K229" s="10" t="s">
        <v>37</v>
      </c>
      <c r="L229" s="10" t="s">
        <v>173</v>
      </c>
      <c r="M229" s="10">
        <v>0</v>
      </c>
      <c r="N229" s="10">
        <v>1</v>
      </c>
      <c r="O229" s="10">
        <v>0</v>
      </c>
      <c r="P229" s="10">
        <v>0</v>
      </c>
      <c r="Q229" s="9" t="str">
        <f>VLOOKUP(A229:A456,[1]Coefficients!$A$5:$T$232,19,FALSE)</f>
        <v>22ZFL1003342---U</v>
      </c>
      <c r="R229" s="9"/>
    </row>
    <row r="230" spans="1:18">
      <c r="A230" s="7" t="s">
        <v>946</v>
      </c>
      <c r="B230" s="6" t="s">
        <v>947</v>
      </c>
      <c r="C230" s="6" t="s">
        <v>948</v>
      </c>
      <c r="D230" s="6" t="s">
        <v>35</v>
      </c>
      <c r="E230" s="7" t="str">
        <f>VLOOKUP(A230:A457,[1]Coefficients!$A$5:$R$232,5,FALSE)</f>
        <v>Rue de la Carbo</v>
      </c>
      <c r="F230" s="6">
        <f>VLOOKUP(A230:A457,[1]Coefficients!$A$5:$R$232,6,FALSE)</f>
        <v>10</v>
      </c>
      <c r="G230" s="6">
        <f>VLOOKUP(A230:A457,[1]Coefficients!$A$5:$R$232,7,FALSE)</f>
        <v>7333</v>
      </c>
      <c r="H230" s="7" t="str">
        <f>VLOOKUP(A230:A457,[1]Coefficients!$A$5:$R$232,8,FALSE)</f>
        <v>TERTRE</v>
      </c>
      <c r="I230" s="7" t="s">
        <v>946</v>
      </c>
      <c r="J230" s="6" t="s">
        <v>949</v>
      </c>
      <c r="K230" s="7" t="s">
        <v>37</v>
      </c>
      <c r="L230" s="7" t="s">
        <v>31</v>
      </c>
      <c r="M230" s="7">
        <v>1</v>
      </c>
      <c r="N230" s="7">
        <v>0</v>
      </c>
      <c r="O230" s="7">
        <v>0</v>
      </c>
      <c r="P230" s="7">
        <v>0</v>
      </c>
      <c r="Q230" s="6" t="str">
        <f>VLOOKUP(A230:A457,[1]Coefficients!$A$5:$T$232,19,FALSE)</f>
        <v>22ZFL711910----O</v>
      </c>
      <c r="R230" s="6"/>
    </row>
    <row r="231" spans="1:18">
      <c r="A231" s="10" t="s">
        <v>950</v>
      </c>
      <c r="B231" s="9" t="s">
        <v>951</v>
      </c>
      <c r="C231" s="9" t="s">
        <v>952</v>
      </c>
      <c r="D231" s="9" t="s">
        <v>27</v>
      </c>
      <c r="E231" s="10" t="str">
        <f>VLOOKUP(A231:A458,[1]Coefficients!$A$5:$R$232,5,FALSE)</f>
        <v>Haven 726 Scheldelaan</v>
      </c>
      <c r="F231" s="9">
        <f>VLOOKUP(A231:A458,[1]Coefficients!$A$5:$R$232,6,FALSE)</f>
        <v>600</v>
      </c>
      <c r="G231" s="9">
        <f>VLOOKUP(A231:A458,[1]Coefficients!$A$5:$R$232,7,FALSE)</f>
        <v>2040</v>
      </c>
      <c r="H231" s="10" t="str">
        <f>VLOOKUP(A231:A458,[1]Coefficients!$A$5:$R$232,8,FALSE)</f>
        <v>ANTWERPEN</v>
      </c>
      <c r="I231" s="10" t="s">
        <v>950</v>
      </c>
      <c r="J231" s="9" t="s">
        <v>953</v>
      </c>
      <c r="K231" s="10" t="s">
        <v>30</v>
      </c>
      <c r="L231" s="10" t="s">
        <v>31</v>
      </c>
      <c r="M231" s="10">
        <v>1</v>
      </c>
      <c r="N231" s="10">
        <v>0</v>
      </c>
      <c r="O231" s="10">
        <v>0</v>
      </c>
      <c r="P231" s="10">
        <v>0</v>
      </c>
      <c r="Q231" s="9" t="str">
        <f>VLOOKUP(A231:A458,[1]Coefficients!$A$5:$T$232,19,FALSE)</f>
        <v>22ZFL005822----R</v>
      </c>
      <c r="R231" s="9"/>
    </row>
    <row r="232" spans="1:18" ht="0" hidden="1" customHeight="1">
      <c r="R232" s="13" t="e">
        <f>VLOOKUP(A232:A459,[1]Coefficients!$A$5:$T$232,20,FALSE)</f>
        <v>#N/A</v>
      </c>
    </row>
  </sheetData>
  <mergeCells count="1">
    <mergeCell ref="A1:O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Coefficients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Tegas Loredana</dc:creator>
  <cp:lastModifiedBy>Tegas Loredana</cp:lastModifiedBy>
  <dcterms:created xsi:type="dcterms:W3CDTF">2019-05-17T14:44:25Z</dcterms:created>
  <dcterms:modified xsi:type="dcterms:W3CDTF">2019-08-08T08:26:43Z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