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0 General\005 Contract\COMMERCIAL\Allocation Procedures\Firm\2021\Sum21 Summer Capacity Reservation Fee (SCRF)\"/>
    </mc:Choice>
  </mc:AlternateContent>
  <xr:revisionPtr revIDLastSave="0" documentId="13_ncr:1_{56B8DBC7-220B-4387-A415-40E30EDE125A}" xr6:coauthVersionLast="45" xr6:coauthVersionMax="45" xr10:uidLastSave="{00000000-0000-0000-0000-000000000000}"/>
  <bookViews>
    <workbookView xWindow="-28920" yWindow="-120" windowWidth="29040" windowHeight="15840" activeTab="1" xr2:uid="{EB8E124D-C5F0-4DD4-9DD2-ECA40B887CE1}"/>
  </bookViews>
  <sheets>
    <sheet name="Cascading example" sheetId="2" r:id="rId1"/>
    <sheet name="Score 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3" l="1"/>
  <c r="K8" i="3"/>
  <c r="J8" i="3"/>
  <c r="I8" i="3"/>
  <c r="H8" i="3"/>
  <c r="G8" i="3"/>
  <c r="F8" i="3"/>
  <c r="E8" i="3"/>
  <c r="D8" i="3"/>
  <c r="C8" i="3"/>
  <c r="C13" i="3" l="1"/>
</calcChain>
</file>

<file path=xl/sharedStrings.xml><?xml version="1.0" encoding="utf-8"?>
<sst xmlns="http://schemas.openxmlformats.org/spreadsheetml/2006/main" count="79" uniqueCount="69">
  <si>
    <t>S</t>
  </si>
  <si>
    <t>Q2</t>
  </si>
  <si>
    <t>Q3</t>
  </si>
  <si>
    <t>Apr</t>
  </si>
  <si>
    <t>May</t>
  </si>
  <si>
    <t>Sep</t>
  </si>
  <si>
    <t>exercise S</t>
  </si>
  <si>
    <t>exercise Q</t>
  </si>
  <si>
    <t>exercise M</t>
  </si>
  <si>
    <t>…</t>
  </si>
  <si>
    <t>cascade S to Q</t>
  </si>
  <si>
    <t>cascade Q to M</t>
  </si>
  <si>
    <t>Exercise Date</t>
  </si>
  <si>
    <t>by when [date]</t>
  </si>
  <si>
    <t>…-Apr</t>
  </si>
  <si>
    <t>intra-month</t>
  </si>
  <si>
    <t>Right for Shipper to</t>
  </si>
  <si>
    <t>27th M-1</t>
  </si>
  <si>
    <t>...</t>
  </si>
  <si>
    <t>cascade M to D</t>
  </si>
  <si>
    <t>cascade D to WD</t>
  </si>
  <si>
    <t>exercise D</t>
  </si>
  <si>
    <t>exercise WD</t>
  </si>
  <si>
    <t>Summer (100% renomination right)</t>
  </si>
  <si>
    <t>Exercise Fee</t>
  </si>
  <si>
    <t>Capacity uploaded in GFMLite</t>
  </si>
  <si>
    <t>Contract created in GFMLite</t>
  </si>
  <si>
    <t>C_P_EHXXXX_FI_XX_FF_SCRF</t>
  </si>
  <si>
    <t>Initial Reservation Fee (paid upfront)</t>
  </si>
  <si>
    <t>Additional Reservation Fees (cumulative for in case of subsequent cascading)</t>
  </si>
  <si>
    <t>27th March (example)</t>
  </si>
  <si>
    <t>A [EUR/MWh] x CC [MWh/h] x Summer hrs [h] x ER [CHF/EUR]</t>
  </si>
  <si>
    <t>B [EUR/MWh] x ExercisedC [MWh/h] x Summer hrs [h] x ER [CHF/EUR]</t>
  </si>
  <si>
    <t>Exercised Quarter (100% renomination right)</t>
  </si>
  <si>
    <t>Exercised Month (100% renomination right)</t>
  </si>
  <si>
    <t>0,1 [EUR/MWh] x CascadedC [MWh/h] x Month hrs [h] x ER [CHF/EUR]</t>
  </si>
  <si>
    <t>Exercised Day (100% renomination right)</t>
  </si>
  <si>
    <t>29-Apr 18:00 D-1</t>
  </si>
  <si>
    <t>31-Mar 18:00 D-1</t>
  </si>
  <si>
    <t>1-Apr 18:00 D-1</t>
  </si>
  <si>
    <t>0,2 [EUR/MWh] x CascadedC [MWh/h] x Day hrs [h] x ER [CHF/EUR]</t>
  </si>
  <si>
    <t>0,05 [EUR/MWh] x CascadedC [MWh/h] x Summer hrs [h] x ER [CHF/EUR]</t>
  </si>
  <si>
    <t>B [EUR/MWh] x ExercisedC [MWh/h] x Quarter hrs [h] x ER [CHF/EUR]</t>
  </si>
  <si>
    <t>B [EUR/MWh] x ExercisedC [MWh/h] x Month hrs [h] x ER [CHF/EUR]</t>
  </si>
  <si>
    <t>B [EUR/MWh] x ExercisedC [MWh/h] x Day hrs [h] x ER [CHF/EUR]</t>
  </si>
  <si>
    <t>B [EUR/MWh] x ExercisedC [MWh/h] x WD Exercised hrs [h] x ER [CHF/EUR]</t>
  </si>
  <si>
    <t>Cascaded 24 hrs (100% renomination right)</t>
  </si>
  <si>
    <t>0,05 [EUR/MWh] x CascadedC [MWh/h] x Quarter hrs [h] x ER [CHF/EUR]</t>
  </si>
  <si>
    <t>3h before noms</t>
  </si>
  <si>
    <t>A) Reservation Tariff (EUR/MWh)</t>
  </si>
  <si>
    <t>B) Exercise Tariff (EUR/MWh)</t>
  </si>
  <si>
    <t>C) Exercise Date (days)</t>
  </si>
  <si>
    <t>D) WaiveDays (number)</t>
  </si>
  <si>
    <t>SCORE</t>
  </si>
  <si>
    <t>Bid 1</t>
  </si>
  <si>
    <t>Bid 2</t>
  </si>
  <si>
    <t>Bid 3</t>
  </si>
  <si>
    <t>Bid 4</t>
  </si>
  <si>
    <t>Bid 5</t>
  </si>
  <si>
    <t>Bid 6</t>
  </si>
  <si>
    <t>Bid 7</t>
  </si>
  <si>
    <t>Bid 8</t>
  </si>
  <si>
    <t>Bid 9</t>
  </si>
  <si>
    <t>Bid 10</t>
  </si>
  <si>
    <t>Desired Exercise Date</t>
  </si>
  <si>
    <t>Product Start Date</t>
  </si>
  <si>
    <t>Bid score calculator</t>
  </si>
  <si>
    <t>C) Exercise Date (days) calculator</t>
  </si>
  <si>
    <r>
      <rPr>
        <u/>
        <sz val="11"/>
        <color theme="1"/>
        <rFont val="Calibri"/>
        <family val="2"/>
        <scheme val="minor"/>
      </rPr>
      <t>DISCLAIMER</t>
    </r>
    <r>
      <rPr>
        <sz val="11"/>
        <color theme="1"/>
        <rFont val="Calibri"/>
        <family val="2"/>
        <scheme val="minor"/>
      </rPr>
      <t>: this spreadsheet is provided for convenience only, and not as an official part of the tender material. FluxSwiss declines any liability arising from 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</si>
</sst>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</borders>
  <cellStyleXfs count="3">
    <xf numFmtId="0" fontId="0" fillId="0" borderId="0"/>
    <xf numFmtId="0" fontId="3" fillId="4" borderId="16" applyNumberFormat="0" applyAlignment="0" applyProtection="0"/>
    <xf numFmtId="0" fontId="4" fillId="5" borderId="17" applyNumberFormat="0" applyAlignment="0" applyProtection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16" fontId="0" fillId="2" borderId="2" xfId="0" applyNumberFormat="1" applyFill="1" applyBorder="1" applyAlignment="1">
      <alignment horizontal="center" vertical="center" wrapText="1"/>
    </xf>
    <xf numFmtId="16" fontId="0" fillId="2" borderId="2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" fontId="0" fillId="3" borderId="5" xfId="0" applyNumberFormat="1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" xfId="0" applyBorder="1"/>
    <xf numFmtId="14" fontId="3" fillId="4" borderId="16" xfId="1" applyNumberFormat="1"/>
    <xf numFmtId="0" fontId="5" fillId="0" borderId="6" xfId="0" applyFont="1" applyBorder="1"/>
    <xf numFmtId="0" fontId="0" fillId="0" borderId="18" xfId="0" applyBorder="1"/>
    <xf numFmtId="1" fontId="4" fillId="5" borderId="19" xfId="2" applyNumberFormat="1" applyBorder="1"/>
    <xf numFmtId="14" fontId="3" fillId="4" borderId="20" xfId="1" applyNumberFormat="1" applyBorder="1"/>
    <xf numFmtId="0" fontId="0" fillId="0" borderId="2" xfId="0" applyBorder="1" applyAlignment="1">
      <alignment horizontal="center"/>
    </xf>
    <xf numFmtId="0" fontId="3" fillId="4" borderId="2" xfId="1" applyBorder="1" applyAlignment="1">
      <alignment horizontal="center"/>
    </xf>
    <xf numFmtId="0" fontId="3" fillId="4" borderId="18" xfId="1" applyBorder="1" applyAlignment="1">
      <alignment horizontal="center"/>
    </xf>
    <xf numFmtId="164" fontId="4" fillId="5" borderId="6" xfId="2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" fontId="0" fillId="3" borderId="14" xfId="0" applyNumberFormat="1" applyFill="1" applyBorder="1" applyAlignment="1">
      <alignment horizontal="center" vertical="center"/>
    </xf>
    <xf numFmtId="16" fontId="0" fillId="3" borderId="0" xfId="0" applyNumberFormat="1" applyFill="1" applyBorder="1" applyAlignment="1">
      <alignment horizontal="center" vertical="center"/>
    </xf>
    <xf numFmtId="16" fontId="0" fillId="3" borderId="8" xfId="0" applyNumberFormat="1" applyFill="1" applyBorder="1" applyAlignment="1">
      <alignment horizontal="center" vertical="center"/>
    </xf>
    <xf numFmtId="16" fontId="0" fillId="3" borderId="12" xfId="0" applyNumberFormat="1" applyFill="1" applyBorder="1" applyAlignment="1">
      <alignment horizontal="center" vertical="center"/>
    </xf>
    <xf numFmtId="16" fontId="0" fillId="3" borderId="13" xfId="0" applyNumberFormat="1" applyFill="1" applyBorder="1" applyAlignment="1">
      <alignment horizontal="center" vertical="center"/>
    </xf>
    <xf numFmtId="16" fontId="0" fillId="3" borderId="15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6FB3-ADA8-4332-A126-26916352DBCA}">
  <dimension ref="B2:Z19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9.1796875" defaultRowHeight="14.5" x14ac:dyDescent="0.35"/>
  <cols>
    <col min="1" max="1" width="3.7265625" style="1" customWidth="1"/>
    <col min="2" max="2" width="14.54296875" style="1" customWidth="1"/>
    <col min="3" max="7" width="19.54296875" style="2" customWidth="1"/>
    <col min="8" max="11" width="9.1796875" style="1"/>
    <col min="12" max="14" width="9.81640625" style="1" customWidth="1"/>
    <col min="15" max="15" width="9.81640625" style="2" customWidth="1"/>
    <col min="16" max="18" width="9.1796875" style="1"/>
    <col min="19" max="19" width="28.81640625" style="2" customWidth="1"/>
    <col min="20" max="20" width="37.7265625" style="2" customWidth="1"/>
    <col min="21" max="21" width="37.1796875" style="2" customWidth="1"/>
    <col min="22" max="22" width="36.81640625" style="2" customWidth="1"/>
    <col min="23" max="23" width="36" style="2" customWidth="1"/>
    <col min="24" max="24" width="35.81640625" style="2" customWidth="1"/>
    <col min="25" max="25" width="42.453125" style="2" bestFit="1" customWidth="1"/>
    <col min="26" max="26" width="28.1796875" style="2" bestFit="1" customWidth="1"/>
    <col min="27" max="16384" width="9.1796875" style="1"/>
  </cols>
  <sheetData>
    <row r="2" spans="2:26" x14ac:dyDescent="0.35">
      <c r="B2" s="7"/>
      <c r="C2" s="8"/>
      <c r="D2" s="8"/>
      <c r="E2" s="8"/>
      <c r="F2" s="8"/>
      <c r="G2" s="8"/>
      <c r="H2" s="45" t="s">
        <v>13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8"/>
      <c r="T2" s="8"/>
      <c r="U2" s="8"/>
      <c r="V2" s="8"/>
      <c r="W2" s="8"/>
      <c r="X2" s="8"/>
      <c r="Y2" s="8"/>
      <c r="Z2" s="8"/>
    </row>
    <row r="3" spans="2:26" ht="15" customHeight="1" x14ac:dyDescent="0.35">
      <c r="B3" s="50" t="s">
        <v>12</v>
      </c>
      <c r="C3" s="49" t="s">
        <v>16</v>
      </c>
      <c r="D3" s="49"/>
      <c r="E3" s="49"/>
      <c r="F3" s="49"/>
      <c r="G3" s="49"/>
      <c r="H3" s="49" t="s">
        <v>0</v>
      </c>
      <c r="I3" s="49" t="s">
        <v>1</v>
      </c>
      <c r="J3" s="49" t="s">
        <v>2</v>
      </c>
      <c r="K3" s="50" t="s">
        <v>3</v>
      </c>
      <c r="L3" s="46" t="s">
        <v>15</v>
      </c>
      <c r="M3" s="47"/>
      <c r="N3" s="47"/>
      <c r="O3" s="48"/>
      <c r="P3" s="49" t="s">
        <v>4</v>
      </c>
      <c r="Q3" s="49" t="s">
        <v>18</v>
      </c>
      <c r="R3" s="49" t="s">
        <v>5</v>
      </c>
      <c r="S3" s="50" t="s">
        <v>28</v>
      </c>
      <c r="T3" s="50" t="s">
        <v>29</v>
      </c>
      <c r="U3" s="50"/>
      <c r="V3" s="50"/>
      <c r="W3" s="50"/>
      <c r="X3" s="51" t="s">
        <v>24</v>
      </c>
      <c r="Y3" s="51" t="s">
        <v>25</v>
      </c>
      <c r="Z3" s="51" t="s">
        <v>26</v>
      </c>
    </row>
    <row r="4" spans="2:26" x14ac:dyDescent="0.35">
      <c r="B4" s="50"/>
      <c r="C4" s="49"/>
      <c r="D4" s="49"/>
      <c r="E4" s="49"/>
      <c r="F4" s="49"/>
      <c r="G4" s="49"/>
      <c r="H4" s="49"/>
      <c r="I4" s="49"/>
      <c r="J4" s="49"/>
      <c r="K4" s="50"/>
      <c r="L4" s="4">
        <v>44287</v>
      </c>
      <c r="M4" s="4">
        <v>44288</v>
      </c>
      <c r="N4" s="3" t="s">
        <v>14</v>
      </c>
      <c r="O4" s="4">
        <v>44316</v>
      </c>
      <c r="P4" s="49"/>
      <c r="Q4" s="49"/>
      <c r="R4" s="49"/>
      <c r="S4" s="50"/>
      <c r="T4" s="50"/>
      <c r="U4" s="50"/>
      <c r="V4" s="50"/>
      <c r="W4" s="50"/>
      <c r="X4" s="52"/>
      <c r="Y4" s="54"/>
      <c r="Z4" s="54"/>
    </row>
    <row r="5" spans="2:26" ht="30.75" customHeight="1" x14ac:dyDescent="0.35">
      <c r="B5" s="50" t="s">
        <v>30</v>
      </c>
      <c r="C5" s="10" t="s">
        <v>6</v>
      </c>
      <c r="D5" s="18"/>
      <c r="E5" s="18"/>
      <c r="F5" s="18"/>
      <c r="G5" s="19"/>
      <c r="H5" s="6">
        <v>44282</v>
      </c>
      <c r="I5" s="31"/>
      <c r="J5" s="18"/>
      <c r="K5" s="18"/>
      <c r="L5" s="18"/>
      <c r="M5" s="18"/>
      <c r="N5" s="18"/>
      <c r="O5" s="18"/>
      <c r="P5" s="18"/>
      <c r="Q5" s="18"/>
      <c r="R5" s="19"/>
      <c r="S5" s="53" t="s">
        <v>31</v>
      </c>
      <c r="T5" s="22"/>
      <c r="U5" s="23"/>
      <c r="V5" s="23"/>
      <c r="W5" s="23"/>
      <c r="X5" s="28" t="s">
        <v>32</v>
      </c>
      <c r="Y5" s="11" t="s">
        <v>23</v>
      </c>
      <c r="Z5" s="51" t="s">
        <v>27</v>
      </c>
    </row>
    <row r="6" spans="2:26" ht="30.75" customHeight="1" x14ac:dyDescent="0.35">
      <c r="B6" s="50"/>
      <c r="C6" s="10" t="s">
        <v>10</v>
      </c>
      <c r="D6" s="15"/>
      <c r="E6" s="15"/>
      <c r="F6" s="15"/>
      <c r="G6" s="20"/>
      <c r="H6" s="6">
        <v>44282</v>
      </c>
      <c r="I6" s="32"/>
      <c r="J6" s="33"/>
      <c r="K6" s="15"/>
      <c r="L6" s="15"/>
      <c r="M6" s="15"/>
      <c r="N6" s="15"/>
      <c r="O6" s="15"/>
      <c r="P6" s="15"/>
      <c r="Q6" s="15"/>
      <c r="R6" s="20"/>
      <c r="S6" s="53"/>
      <c r="T6" s="28" t="s">
        <v>41</v>
      </c>
      <c r="U6" s="16"/>
      <c r="V6" s="16"/>
      <c r="W6" s="16"/>
      <c r="X6" s="24"/>
      <c r="Y6" s="24"/>
      <c r="Z6" s="52"/>
    </row>
    <row r="7" spans="2:26" ht="30.75" customHeight="1" x14ac:dyDescent="0.35">
      <c r="B7" s="50"/>
      <c r="C7" s="12"/>
      <c r="D7" s="10" t="s">
        <v>7</v>
      </c>
      <c r="E7" s="15"/>
      <c r="F7" s="15"/>
      <c r="G7" s="20"/>
      <c r="H7" s="25"/>
      <c r="I7" s="6">
        <v>44282</v>
      </c>
      <c r="J7" s="6">
        <v>44374</v>
      </c>
      <c r="K7" s="15"/>
      <c r="L7" s="15"/>
      <c r="M7" s="15"/>
      <c r="N7" s="15"/>
      <c r="O7" s="15"/>
      <c r="P7" s="15"/>
      <c r="Q7" s="15"/>
      <c r="R7" s="20"/>
      <c r="S7" s="53"/>
      <c r="T7" s="13"/>
      <c r="U7" s="16"/>
      <c r="V7" s="16"/>
      <c r="W7" s="16"/>
      <c r="X7" s="28" t="s">
        <v>42</v>
      </c>
      <c r="Y7" s="29" t="s">
        <v>33</v>
      </c>
      <c r="Z7" s="52"/>
    </row>
    <row r="8" spans="2:26" ht="30.75" customHeight="1" x14ac:dyDescent="0.35">
      <c r="B8" s="50"/>
      <c r="C8" s="12"/>
      <c r="D8" s="10" t="s">
        <v>11</v>
      </c>
      <c r="E8" s="15"/>
      <c r="F8" s="15"/>
      <c r="G8" s="20"/>
      <c r="H8" s="26"/>
      <c r="I8" s="6">
        <v>44282</v>
      </c>
      <c r="J8" s="6">
        <v>44374</v>
      </c>
      <c r="K8" s="33"/>
      <c r="L8" s="15"/>
      <c r="M8" s="15"/>
      <c r="N8" s="15"/>
      <c r="O8" s="15"/>
      <c r="P8" s="33"/>
      <c r="Q8" s="33"/>
      <c r="R8" s="34"/>
      <c r="S8" s="53"/>
      <c r="T8" s="13"/>
      <c r="U8" s="28" t="s">
        <v>47</v>
      </c>
      <c r="V8" s="16"/>
      <c r="W8" s="16"/>
      <c r="X8" s="24"/>
      <c r="Y8" s="24"/>
      <c r="Z8" s="52"/>
    </row>
    <row r="9" spans="2:26" ht="30.75" customHeight="1" x14ac:dyDescent="0.35">
      <c r="B9" s="50"/>
      <c r="C9" s="12"/>
      <c r="D9" s="15"/>
      <c r="E9" s="10" t="s">
        <v>8</v>
      </c>
      <c r="F9" s="15"/>
      <c r="G9" s="20"/>
      <c r="H9" s="55"/>
      <c r="I9" s="56"/>
      <c r="J9" s="57"/>
      <c r="K9" s="6">
        <v>44282</v>
      </c>
      <c r="L9" s="15"/>
      <c r="M9" s="15"/>
      <c r="N9" s="15"/>
      <c r="O9" s="15"/>
      <c r="P9" s="6">
        <v>44313</v>
      </c>
      <c r="Q9" s="6" t="s">
        <v>17</v>
      </c>
      <c r="R9" s="6">
        <v>44435</v>
      </c>
      <c r="S9" s="53"/>
      <c r="T9" s="13"/>
      <c r="U9" s="16"/>
      <c r="V9" s="16"/>
      <c r="W9" s="16"/>
      <c r="X9" s="28" t="s">
        <v>43</v>
      </c>
      <c r="Y9" s="29" t="s">
        <v>34</v>
      </c>
      <c r="Z9" s="52"/>
    </row>
    <row r="10" spans="2:26" ht="30.75" customHeight="1" x14ac:dyDescent="0.35">
      <c r="B10" s="50"/>
      <c r="C10" s="12"/>
      <c r="D10" s="15"/>
      <c r="E10" s="10" t="s">
        <v>19</v>
      </c>
      <c r="F10" s="15"/>
      <c r="G10" s="20"/>
      <c r="H10" s="55"/>
      <c r="I10" s="56"/>
      <c r="J10" s="57"/>
      <c r="K10" s="6">
        <v>44282</v>
      </c>
      <c r="L10" s="33"/>
      <c r="M10" s="33"/>
      <c r="N10" s="33"/>
      <c r="O10" s="33"/>
      <c r="P10" s="6">
        <v>44313</v>
      </c>
      <c r="Q10" s="6" t="s">
        <v>17</v>
      </c>
      <c r="R10" s="6">
        <v>44435</v>
      </c>
      <c r="S10" s="53"/>
      <c r="T10" s="13"/>
      <c r="U10" s="16"/>
      <c r="V10" s="28" t="s">
        <v>35</v>
      </c>
      <c r="W10" s="16"/>
      <c r="X10" s="24"/>
      <c r="Y10" s="24"/>
      <c r="Z10" s="52"/>
    </row>
    <row r="11" spans="2:26" ht="30.75" customHeight="1" x14ac:dyDescent="0.35">
      <c r="B11" s="50"/>
      <c r="C11" s="13"/>
      <c r="D11" s="16"/>
      <c r="E11" s="16"/>
      <c r="F11" s="9" t="s">
        <v>21</v>
      </c>
      <c r="G11" s="21"/>
      <c r="H11" s="55"/>
      <c r="I11" s="56"/>
      <c r="J11" s="56"/>
      <c r="K11" s="57"/>
      <c r="L11" s="5" t="s">
        <v>38</v>
      </c>
      <c r="M11" s="5" t="s">
        <v>39</v>
      </c>
      <c r="N11" s="6" t="s">
        <v>9</v>
      </c>
      <c r="O11" s="5" t="s">
        <v>37</v>
      </c>
      <c r="P11" s="61"/>
      <c r="Q11" s="62"/>
      <c r="R11" s="63"/>
      <c r="S11" s="53"/>
      <c r="T11" s="13"/>
      <c r="U11" s="16"/>
      <c r="V11" s="16"/>
      <c r="W11" s="16"/>
      <c r="X11" s="28" t="s">
        <v>44</v>
      </c>
      <c r="Y11" s="29" t="s">
        <v>36</v>
      </c>
      <c r="Z11" s="52"/>
    </row>
    <row r="12" spans="2:26" ht="30.75" customHeight="1" x14ac:dyDescent="0.35">
      <c r="B12" s="50"/>
      <c r="C12" s="12"/>
      <c r="D12" s="15"/>
      <c r="E12" s="15"/>
      <c r="F12" s="10" t="s">
        <v>20</v>
      </c>
      <c r="G12" s="20"/>
      <c r="H12" s="55"/>
      <c r="I12" s="56"/>
      <c r="J12" s="56"/>
      <c r="K12" s="57"/>
      <c r="L12" s="5" t="s">
        <v>38</v>
      </c>
      <c r="M12" s="5" t="s">
        <v>39</v>
      </c>
      <c r="N12" s="6" t="s">
        <v>9</v>
      </c>
      <c r="O12" s="5" t="s">
        <v>37</v>
      </c>
      <c r="P12" s="64"/>
      <c r="Q12" s="65"/>
      <c r="R12" s="66"/>
      <c r="S12" s="53"/>
      <c r="T12" s="13"/>
      <c r="U12" s="16"/>
      <c r="V12" s="16"/>
      <c r="W12" s="30" t="s">
        <v>40</v>
      </c>
      <c r="X12" s="24"/>
      <c r="Y12" s="29" t="s">
        <v>46</v>
      </c>
      <c r="Z12" s="52"/>
    </row>
    <row r="13" spans="2:26" ht="30.75" customHeight="1" x14ac:dyDescent="0.35">
      <c r="B13" s="50"/>
      <c r="C13" s="14"/>
      <c r="D13" s="17"/>
      <c r="E13" s="17"/>
      <c r="F13" s="17"/>
      <c r="G13" s="9" t="s">
        <v>22</v>
      </c>
      <c r="H13" s="58"/>
      <c r="I13" s="59"/>
      <c r="J13" s="59"/>
      <c r="K13" s="60"/>
      <c r="L13" s="5" t="s">
        <v>48</v>
      </c>
      <c r="M13" s="5" t="s">
        <v>48</v>
      </c>
      <c r="N13" s="6" t="s">
        <v>9</v>
      </c>
      <c r="O13" s="5" t="s">
        <v>48</v>
      </c>
      <c r="P13" s="67"/>
      <c r="Q13" s="68"/>
      <c r="R13" s="69"/>
      <c r="S13" s="53"/>
      <c r="T13" s="14"/>
      <c r="U13" s="17"/>
      <c r="V13" s="17"/>
      <c r="W13" s="17"/>
      <c r="X13" s="28" t="s">
        <v>45</v>
      </c>
      <c r="Y13" s="27"/>
      <c r="Z13" s="54"/>
    </row>
    <row r="19" spans="2:2" x14ac:dyDescent="0.35">
      <c r="B19" s="1" t="s">
        <v>68</v>
      </c>
    </row>
  </sheetData>
  <mergeCells count="25">
    <mergeCell ref="B3:B4"/>
    <mergeCell ref="B5:B13"/>
    <mergeCell ref="H3:H4"/>
    <mergeCell ref="I3:I4"/>
    <mergeCell ref="S3:S4"/>
    <mergeCell ref="C3:G4"/>
    <mergeCell ref="H9:J9"/>
    <mergeCell ref="H10:J10"/>
    <mergeCell ref="H11:K11"/>
    <mergeCell ref="H12:K12"/>
    <mergeCell ref="H13:K13"/>
    <mergeCell ref="P11:R13"/>
    <mergeCell ref="X3:X4"/>
    <mergeCell ref="S5:S13"/>
    <mergeCell ref="Y3:Y4"/>
    <mergeCell ref="Z3:Z4"/>
    <mergeCell ref="Z5:Z13"/>
    <mergeCell ref="T3:W4"/>
    <mergeCell ref="H2:R2"/>
    <mergeCell ref="L3:O3"/>
    <mergeCell ref="Q3:Q4"/>
    <mergeCell ref="R3:R4"/>
    <mergeCell ref="J3:J4"/>
    <mergeCell ref="K3:K4"/>
    <mergeCell ref="P3:P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105D-7C22-496E-878C-0CA0066AF0A1}">
  <dimension ref="A1:U29"/>
  <sheetViews>
    <sheetView tabSelected="1" zoomScale="160" zoomScaleNormal="160" workbookViewId="0">
      <selection activeCell="C4" sqref="C4"/>
    </sheetView>
  </sheetViews>
  <sheetFormatPr defaultRowHeight="14.5" x14ac:dyDescent="0.35"/>
  <cols>
    <col min="2" max="2" width="28.26953125" bestFit="1" customWidth="1"/>
    <col min="3" max="12" width="11" customWidth="1"/>
  </cols>
  <sheetData>
    <row r="1" spans="1: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1"/>
      <c r="B2" s="70" t="s">
        <v>66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  <c r="N2" s="1"/>
      <c r="O2" s="1"/>
      <c r="P2" s="1"/>
      <c r="Q2" s="1"/>
      <c r="R2" s="1"/>
      <c r="S2" s="1"/>
      <c r="T2" s="1"/>
      <c r="U2" s="1"/>
    </row>
    <row r="3" spans="1:21" x14ac:dyDescent="0.35">
      <c r="A3" s="1"/>
      <c r="B3" s="35"/>
      <c r="C3" s="41" t="s">
        <v>54</v>
      </c>
      <c r="D3" s="41" t="s">
        <v>55</v>
      </c>
      <c r="E3" s="41" t="s">
        <v>56</v>
      </c>
      <c r="F3" s="41" t="s">
        <v>57</v>
      </c>
      <c r="G3" s="41" t="s">
        <v>58</v>
      </c>
      <c r="H3" s="41" t="s">
        <v>59</v>
      </c>
      <c r="I3" s="41" t="s">
        <v>60</v>
      </c>
      <c r="J3" s="41" t="s">
        <v>61</v>
      </c>
      <c r="K3" s="41" t="s">
        <v>62</v>
      </c>
      <c r="L3" s="41" t="s">
        <v>63</v>
      </c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1"/>
      <c r="B4" s="35" t="s">
        <v>49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  <c r="N4" s="1"/>
      <c r="O4" s="1"/>
      <c r="P4" s="1"/>
      <c r="Q4" s="1"/>
      <c r="R4" s="1"/>
      <c r="S4" s="1"/>
      <c r="T4" s="1"/>
      <c r="U4" s="1"/>
    </row>
    <row r="5" spans="1:21" x14ac:dyDescent="0.35">
      <c r="A5" s="1"/>
      <c r="B5" s="35" t="s">
        <v>50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"/>
      <c r="N5" s="1"/>
      <c r="O5" s="1"/>
      <c r="P5" s="1"/>
      <c r="Q5" s="1"/>
      <c r="R5" s="1"/>
      <c r="S5" s="1"/>
      <c r="T5" s="1"/>
      <c r="U5" s="1"/>
    </row>
    <row r="6" spans="1:21" x14ac:dyDescent="0.35">
      <c r="A6" s="1"/>
      <c r="B6" s="35" t="s">
        <v>51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1"/>
      <c r="N6" s="1"/>
      <c r="O6" s="1"/>
      <c r="P6" s="1"/>
      <c r="Q6" s="1"/>
      <c r="R6" s="1"/>
      <c r="S6" s="1"/>
      <c r="T6" s="1"/>
      <c r="U6" s="1"/>
    </row>
    <row r="7" spans="1:21" ht="15" thickBot="1" x14ac:dyDescent="0.4">
      <c r="A7" s="1"/>
      <c r="B7" s="38" t="s">
        <v>52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1"/>
      <c r="N7" s="1"/>
      <c r="O7" s="1"/>
      <c r="P7" s="1"/>
      <c r="Q7" s="1"/>
      <c r="R7" s="1"/>
      <c r="S7" s="1"/>
      <c r="T7" s="1"/>
      <c r="U7" s="1"/>
    </row>
    <row r="8" spans="1:21" ht="15" thickTop="1" x14ac:dyDescent="0.35">
      <c r="A8" s="1"/>
      <c r="B8" s="37" t="s">
        <v>53</v>
      </c>
      <c r="C8" s="44">
        <f>IF(ISERROR(100*((C4/(4*(C4+C5)))+0.75)*(C4+SQRT(C6)/3.17*C5)*(1-C7/183)),0,100*((C4/(4*(C4+C5)))+0.75)*(C4+SQRT(C6)/3.17*C5)*(1-C7/183))</f>
        <v>0</v>
      </c>
      <c r="D8" s="44">
        <f t="shared" ref="D8:L8" si="0">IF(ISERROR(100*((D4/(4*(D4+D5)))+0.75)*(D4+SQRT(D6)/3.17*D5)*(1-D7/183)),0,100*((D4/(4*(D4+D5)))+0.75)*(D4+SQRT(D6)/3.17*D5)*(1-D7/183))</f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1"/>
      <c r="N8" s="1"/>
      <c r="O8" s="1"/>
      <c r="P8" s="1"/>
      <c r="Q8" s="1"/>
      <c r="R8" s="1"/>
      <c r="S8" s="1"/>
      <c r="T8" s="1"/>
      <c r="U8" s="1"/>
    </row>
    <row r="9" spans="1: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35">
      <c r="A10" s="1"/>
      <c r="B10" s="70" t="s">
        <v>67</v>
      </c>
      <c r="C10" s="7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5">
      <c r="A11" s="1"/>
      <c r="B11" s="35" t="s">
        <v>64</v>
      </c>
      <c r="C11" s="36">
        <v>44277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thickBot="1" x14ac:dyDescent="0.4">
      <c r="A12" s="1"/>
      <c r="B12" s="38" t="s">
        <v>65</v>
      </c>
      <c r="C12" s="40">
        <v>44287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thickTop="1" x14ac:dyDescent="0.35">
      <c r="A13" s="1"/>
      <c r="B13" s="37" t="s">
        <v>51</v>
      </c>
      <c r="C13" s="39">
        <f>C12-C11</f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5">
      <c r="A16" s="1"/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2">
    <mergeCell ref="B2:L2"/>
    <mergeCell ref="B10:C10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8460987A626F4CAC9C922233DA6B32" ma:contentTypeVersion="13" ma:contentTypeDescription="Create a new document." ma:contentTypeScope="" ma:versionID="807a2f48e1b64645304183a8f1dd0866">
  <xsd:schema xmlns:xsd="http://www.w3.org/2001/XMLSchema" xmlns:xs="http://www.w3.org/2001/XMLSchema" xmlns:p="http://schemas.microsoft.com/office/2006/metadata/properties" xmlns:ns3="b453e3a4-1a1a-4624-b99c-084bed9da5fa" xmlns:ns4="43746d16-3c0e-4b37-a8d1-e366819adb3f" targetNamespace="http://schemas.microsoft.com/office/2006/metadata/properties" ma:root="true" ma:fieldsID="900567abf2fe59cab8303aaf74fccacb" ns3:_="" ns4:_="">
    <xsd:import namespace="b453e3a4-1a1a-4624-b99c-084bed9da5fa"/>
    <xsd:import namespace="43746d16-3c0e-4b37-a8d1-e366819adb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3e3a4-1a1a-4624-b99c-084bed9da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46d16-3c0e-4b37-a8d1-e366819ad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B724CA-70F4-47CB-BF9F-03272EE606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F53DA-8030-4111-990D-5D39C9DA5E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53e3a4-1a1a-4624-b99c-084bed9da5fa"/>
    <ds:schemaRef ds:uri="43746d16-3c0e-4b37-a8d1-e366819ad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75A7BD-034D-40D2-92CC-CB7F4AA566C7}">
  <ds:schemaRefs>
    <ds:schemaRef ds:uri="http://purl.org/dc/terms/"/>
    <ds:schemaRef ds:uri="43746d16-3c0e-4b37-a8d1-e366819adb3f"/>
    <ds:schemaRef ds:uri="http://schemas.microsoft.com/office/2006/documentManagement/types"/>
    <ds:schemaRef ds:uri="http://schemas.microsoft.com/office/infopath/2007/PartnerControls"/>
    <ds:schemaRef ds:uri="b453e3a4-1a1a-4624-b99c-084bed9da5f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Cascading example</vt:lpstr>
      <vt:lpstr>Score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Dondi Lorenzo</dc:creator>
  <cp:lastModifiedBy>Fomiatti Luca</cp:lastModifiedBy>
  <dcterms:created xsi:type="dcterms:W3CDTF">2021-02-22T10:04:31Z</dcterms:created>
  <dcterms:modified xsi:type="dcterms:W3CDTF">2021-03-01T10:26:26Z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0x010100878460987A626F4CAC9C922233DA6B32</vt:lpwstr>
  </property>
</Properties>
</file>